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7120" yWindow="0" windowWidth="24020" windowHeight="14360"/>
  </bookViews>
  <sheets>
    <sheet name="NEW - Risk Model Coeff - NDI" sheetId="3" r:id="rId1"/>
    <sheet name="OLD - Risk Model Coeff - CMS" sheetId="1" r:id="rId2"/>
    <sheet name="ICD-09 &amp; ICD-10 Codes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6" i="3" l="1"/>
  <c r="K35" i="3"/>
  <c r="K33" i="3"/>
  <c r="K32" i="3"/>
  <c r="K31" i="3"/>
  <c r="K29" i="3"/>
  <c r="K28" i="3"/>
  <c r="K27" i="3"/>
  <c r="K25" i="3"/>
  <c r="K24" i="3"/>
  <c r="K23" i="3"/>
  <c r="K21" i="3"/>
  <c r="K20" i="3"/>
  <c r="K18" i="3"/>
  <c r="K17" i="3"/>
  <c r="K16" i="3"/>
  <c r="K15" i="3"/>
  <c r="K14" i="3"/>
  <c r="K13" i="3"/>
  <c r="K12" i="3"/>
  <c r="K10" i="3"/>
  <c r="K9" i="3"/>
  <c r="K8" i="3"/>
  <c r="K7" i="3"/>
</calcChain>
</file>

<file path=xl/sharedStrings.xml><?xml version="1.0" encoding="utf-8"?>
<sst xmlns="http://schemas.openxmlformats.org/spreadsheetml/2006/main" count="235" uniqueCount="202">
  <si>
    <t>Estimate</t>
  </si>
  <si>
    <t>Pr &gt; |t|</t>
  </si>
  <si>
    <t>Intercept</t>
  </si>
  <si>
    <t>#</t>
  </si>
  <si>
    <t>Name</t>
  </si>
  <si>
    <t>T-Value</t>
  </si>
  <si>
    <t>Age</t>
  </si>
  <si>
    <t>Body Mass Index (5 kg/m^2 increments)</t>
  </si>
  <si>
    <t>History of cerebrovascular disease</t>
  </si>
  <si>
    <t>History of chronic lung disease</t>
  </si>
  <si>
    <t>Glomerular Filtration Rate (GFR) (derived)</t>
  </si>
  <si>
    <t>0=Not measured</t>
  </si>
  <si>
    <t>1="GFR&lt;30"</t>
  </si>
  <si>
    <t>2="30≤GFR&lt;60"</t>
  </si>
  <si>
    <t>4="GFR≥90"</t>
  </si>
  <si>
    <t>Previous PCI</t>
  </si>
  <si>
    <t>Heart Failure - current status</t>
  </si>
  <si>
    <t xml:space="preserve"> Symptom onset</t>
  </si>
  <si>
    <t>No MI on admission</t>
  </si>
  <si>
    <t>MI 24+ hours after admission</t>
  </si>
  <si>
    <t>1=Not measured</t>
  </si>
  <si>
    <t>2="EF&lt;30"</t>
  </si>
  <si>
    <t>3="30≤ EF&lt;45"</t>
  </si>
  <si>
    <t>2=Urgent</t>
  </si>
  <si>
    <t>2=proximal LAD</t>
  </si>
  <si>
    <t>3=Left Main</t>
  </si>
  <si>
    <t>Class 2 or 3</t>
  </si>
  <si>
    <t>Class 4</t>
  </si>
  <si>
    <t>Ejection Fraction percent (EF)</t>
  </si>
  <si>
    <t>PCI status</t>
  </si>
  <si>
    <t>Highest risk lesion – coronary artery segment category</t>
  </si>
  <si>
    <t>1=proximal Right Coronary Artery (RCA)/mid Left
 Anterior Descending (LAD) artery/proximal</t>
  </si>
  <si>
    <t>Highest risk lesion: Society for Cardiovascular 
Angiography and Interventions (SCAI)</t>
  </si>
  <si>
    <t>Standard 
Error</t>
  </si>
  <si>
    <t xml:space="preserve">Odds Ratio
(95% Confidence Interval) </t>
  </si>
  <si>
    <t>Cardiogenic shock on admission</t>
  </si>
  <si>
    <t>4=Salvage</t>
  </si>
  <si>
    <t xml:space="preserve">3=Emergency </t>
  </si>
  <si>
    <t>30-day PCI Mortality (STEMI/shock cohort) Measure</t>
  </si>
  <si>
    <t>1.74 (1.67, 1.81)</t>
  </si>
  <si>
    <t>0.87 (0.84, 0.91)</t>
  </si>
  <si>
    <t>1.38 (1.28, 1.50)</t>
  </si>
  <si>
    <t>1.38 (1.27, 1.49)</t>
  </si>
  <si>
    <t>1.48 (1.33, 1.65)</t>
  </si>
  <si>
    <t>3.80 (3.42, 4.23)</t>
  </si>
  <si>
    <t>1.73 (1.61, 1.86)</t>
  </si>
  <si>
    <t>1.05 (0.92, 1.20)</t>
  </si>
  <si>
    <t>0.81 (0.76, 0.87)</t>
  </si>
  <si>
    <t>6.08 (5.68, 6.51)</t>
  </si>
  <si>
    <t>1.48 (1.36, 1.60)</t>
  </si>
  <si>
    <t>0.83 (0.71, 0.98)</t>
  </si>
  <si>
    <t>1.09 (0.91, 1.30)</t>
  </si>
  <si>
    <t>1.60 (1.47, 1.75)</t>
  </si>
  <si>
    <t>2.59 (2.29, 2.93)</t>
  </si>
  <si>
    <t>1.47 (1.32, 1.64)</t>
  </si>
  <si>
    <t>0.80 (0.63, 1.02)</t>
  </si>
  <si>
    <t>1.24 (1.15, 1.33)</t>
  </si>
  <si>
    <t>1.64 (1.51, 1.78)</t>
  </si>
  <si>
    <t>1.43 (1.14, 1.79)</t>
  </si>
  <si>
    <t>8.97 (6.84, 11.78)</t>
  </si>
  <si>
    <t>2.20 (1.87, 2.60)</t>
  </si>
  <si>
    <t>1.25 (1.13, 1.38)</t>
  </si>
  <si>
    <t>1.72 (1.56, 1.89)</t>
  </si>
  <si>
    <t>ICD-9 Code</t>
  </si>
  <si>
    <t>Description</t>
  </si>
  <si>
    <t>ICD-10 Code</t>
  </si>
  <si>
    <t>Percutaneous transluminal coronary angioplasty or coronary atherectomy</t>
  </si>
  <si>
    <t>Ø27Ø346</t>
  </si>
  <si>
    <t>Dilation of Coronary Artery, One Site, Bifurcation, with Drug-eluting Intraluminal Device, Percutaneous Approach</t>
  </si>
  <si>
    <t>Insertion of non-drug-eluting coronary artery stent(s)</t>
  </si>
  <si>
    <t>Ø27Ø34Z</t>
  </si>
  <si>
    <t>Dilation of Coronary Artery, One Site with Drug-eluting Intraluminal Device, Percutaneous Approach</t>
  </si>
  <si>
    <t>Insertion of drug-eluting coronary artery stent(s)</t>
  </si>
  <si>
    <t>Ø27Ø3D6</t>
  </si>
  <si>
    <t>Dilation of Coronary Artery, One Site, Bifurcation, with Intraluminal Device, Percutaneous Approach</t>
  </si>
  <si>
    <t>Ø27Ø3DZ</t>
  </si>
  <si>
    <t>Dilation of Coronary Artery, One Site with Intraluminal Device, Percutaneous Approach</t>
  </si>
  <si>
    <t>Ø27Ø3T6</t>
  </si>
  <si>
    <t>Dilation of Coronary Artery, One Site, Bifurcation, with Radioactive Intraluminal Device, Percutaneous Approach</t>
  </si>
  <si>
    <t>Ø27Ø3TZ</t>
  </si>
  <si>
    <t>Dilation of Coronary Artery, One Site with Radioactive Intraluminal Device, Percutaneous Approach</t>
  </si>
  <si>
    <t>Ø27Ø3Z6</t>
  </si>
  <si>
    <t>Dilation of Coronary Artery, One Site, Bifurcation, Percutaneous Approac</t>
  </si>
  <si>
    <t>Ø27Ø3ZZ</t>
  </si>
  <si>
    <t>Dilation of Coronary Artery, One Site, Percutaneous Approach</t>
  </si>
  <si>
    <t>Ø271346</t>
  </si>
  <si>
    <t>Dilation of Coronary Artery, Two Sites, Bifurcation, with Drug-eluting Intraluminal Device, Percutaneous Approach</t>
  </si>
  <si>
    <t>Ø27134Z</t>
  </si>
  <si>
    <t>Dilation of Coronary Artery, Two Sites with Drug-eluting Intraluminal Device, Percutaneous Approach</t>
  </si>
  <si>
    <t>Ø2713D6</t>
  </si>
  <si>
    <t>Dilation of Coronary Artery, Two Sites, Bifurcation, with Intraluminal Device, Percutaneous Approach</t>
  </si>
  <si>
    <t>Ø2713DZ</t>
  </si>
  <si>
    <t>Dilation of Coronary Artery, Two Sites with Intraluminal Device, Percutaneous Approach</t>
  </si>
  <si>
    <t>Ø2713T6</t>
  </si>
  <si>
    <t>Dilation of Coronary Artery, Two Sites, Bifurcation, with Radioactive Intraluminal Device, Percutaneous Approach</t>
  </si>
  <si>
    <t>Ø2713TZ</t>
  </si>
  <si>
    <t>Dilation of Coronary Artery, Two Sites with Radioactive Intraluminal Device, Percutaneous Approac</t>
  </si>
  <si>
    <t>Ø2713Z6</t>
  </si>
  <si>
    <t>Dilation of Coronary Artery, Two Sites, Bifurcation, Percutaneous Approach</t>
  </si>
  <si>
    <t>Ø2713ZZ</t>
  </si>
  <si>
    <t>Dilation of Coronary Artery, Two Sites, Percutaneous Approac</t>
  </si>
  <si>
    <t>Ø272346</t>
  </si>
  <si>
    <t>Dilation of Coronary Artery, Three Sites, Bifurcation, with Drug-eluting Intraluminal Device, Percutaneous Approach</t>
  </si>
  <si>
    <t>Ø27234Z</t>
  </si>
  <si>
    <t>Dilation of Coronary Artery, Three Sites with Drug-eluting Intraluminal Device, Percutaneous Approach</t>
  </si>
  <si>
    <t>Ø2723D6</t>
  </si>
  <si>
    <t>Dilation of Coronary Artery, Three Sites, Bifurcation, with Intraluminal Device, Percutaneous Approach</t>
  </si>
  <si>
    <t>Ø2723DZ</t>
  </si>
  <si>
    <t>Dilation of Coronary Artery, Three Sites with Intraluminal Device, Percutaneous Approach</t>
  </si>
  <si>
    <t>Ø2723T6</t>
  </si>
  <si>
    <t>Dilation of Coronary Artery, Three Sites, Bifurcation, with Radioactive Intraluminal Device, Percutaneous Approach</t>
  </si>
  <si>
    <t>Ø2723TZ</t>
  </si>
  <si>
    <t>Dilation of Coronary Artery, Three Sites with Radioactive Intraluminal Device, Percutaneous Approach</t>
  </si>
  <si>
    <t>Ø2723Z6</t>
  </si>
  <si>
    <t>Dilation of Coronary Artery, Three Sites, Bifurcation, Percutaneous Approach</t>
  </si>
  <si>
    <t>Ø2723ZZ</t>
  </si>
  <si>
    <t>Dilation of Coronary Artery, Three Sites, Percutaneous Approach</t>
  </si>
  <si>
    <t>Ø273346</t>
  </si>
  <si>
    <t>Dilation of Coronary Artery, Four or More Sites, Bifurcation, with Drug-eluting Intraluminal Device, Percutaneous Approach</t>
  </si>
  <si>
    <t>Ø27334Z</t>
  </si>
  <si>
    <t>Dilation of Coronary Artery, Four or More Sites with Drug-eluting Intraluminal Device, Percutaneous Approach</t>
  </si>
  <si>
    <t>Ø2733D6</t>
  </si>
  <si>
    <t>Dilation of Coronary Artery, Four or More Sites, Bifurcation, with Intraluminal Device, Percutaneous Approach</t>
  </si>
  <si>
    <t>Ø2733DZ</t>
  </si>
  <si>
    <t>Dilation of Coronary Artery, Four or More Sites with Intraluminal Device, Percutaneous Approach</t>
  </si>
  <si>
    <t>Ø2733T6</t>
  </si>
  <si>
    <t>Dilation of Coronary Artery, Four or More Sites, Bifurcation, with Radioactive Intraluminal Device, Percutaneous Approach</t>
  </si>
  <si>
    <t>Ø2733TZ</t>
  </si>
  <si>
    <t>Dilation of Coronary Artery, Four or More Sites with Radioactive Intraluminal Device, Percutaneous Approach</t>
  </si>
  <si>
    <t>Ø2733Z6</t>
  </si>
  <si>
    <t>Dilation of Coronary Artery, Four or More Sites, Bifurcation, Percutaneous Approach</t>
  </si>
  <si>
    <t>Ø2733ZZ</t>
  </si>
  <si>
    <t>Dilation of Coronary Artery, Four or More Sites, Percutaneous Approach</t>
  </si>
  <si>
    <t>Ø2QØ3ZZ</t>
  </si>
  <si>
    <t>Repair Coronary Artery, One Site, Percutaneous Approach</t>
  </si>
  <si>
    <t>Ø2QØ4ZZ</t>
  </si>
  <si>
    <t>Repair Coronary Artery, One Site, Percutaneous Endoscopic Approach</t>
  </si>
  <si>
    <t>Ø2Q13ZZ</t>
  </si>
  <si>
    <t>Repair Coronary Artery, Two Sites, Percutaneous Approach</t>
  </si>
  <si>
    <t>Ø2Q14ZZ</t>
  </si>
  <si>
    <t>Repair Coronary Artery, Two Sites, Percutaneous Endoscopic Approach</t>
  </si>
  <si>
    <t>Ø2Q23ZZ</t>
  </si>
  <si>
    <t>Repair Coronary Artery, Three Sites, Percutaneous Approach</t>
  </si>
  <si>
    <t>Ø2Q24ZZ</t>
  </si>
  <si>
    <t>Repair Coronary Artery, Three Sites, Percutaneous Endoscopic Approach</t>
  </si>
  <si>
    <t>Ø2Q33ZZ</t>
  </si>
  <si>
    <t>Repair Coronary Artery, Four or More Sites, Percutaneous Approach</t>
  </si>
  <si>
    <t>Ø2Q34ZZ</t>
  </si>
  <si>
    <t>Repair Coronary Artery, Four or More Sites, Percutaneous Endoscopic Approach</t>
  </si>
  <si>
    <t>Ø2CØ3ZZ</t>
  </si>
  <si>
    <t>Extirpation of Matter from Coronary Artery, One Site, Percutaneous Approach</t>
  </si>
  <si>
    <t>Ø2CØ4ZZ</t>
  </si>
  <si>
    <t>Extirpation of Matter from Coronary Artery, One Site, Percutaneous Endoscopic Approach</t>
  </si>
  <si>
    <t>Ø2C13ZZ</t>
  </si>
  <si>
    <t>Extirpation of Matter from Coronary Artery, Two Sites, Percutaneous Approach</t>
  </si>
  <si>
    <t>Ø2C14ZZ</t>
  </si>
  <si>
    <t>Extirpation of Matter from Coronary Artery, Two Sites, Percutaneous Endoscopic Approach</t>
  </si>
  <si>
    <t>Ø2C23ZZ</t>
  </si>
  <si>
    <t>Extirpation of Matter from Coronary Artery, Three Sites, Percutaneous Approach</t>
  </si>
  <si>
    <t>Ø2C24ZZ</t>
  </si>
  <si>
    <t>Extirpation of Matter from Coronary Artery, Three Sites, Percutaneous Endoscopic Approach</t>
  </si>
  <si>
    <t>Ø2C33ZZ</t>
  </si>
  <si>
    <t>Extirpation of Matter from Coronary Artery, Four or More Sites, Percutaneous Approach</t>
  </si>
  <si>
    <t>Ø2C34ZZ</t>
  </si>
  <si>
    <t>Extirpation of Matter from Coronary Artery, Four or More Sites, Percutaneous Endoscopic Approach</t>
  </si>
  <si>
    <r>
      <t>Table 2.</t>
    </r>
    <r>
      <rPr>
        <sz val="11"/>
        <color theme="1"/>
        <rFont val="Calibri"/>
        <family val="2"/>
        <scheme val="minor"/>
      </rPr>
      <t xml:space="preserve"> Percutaneous coronary intervention (PCI) Mortality Cohort ICD-9 Codes and ICD-10 Codes (Measure #: 0536)</t>
    </r>
  </si>
  <si>
    <r>
      <rPr>
        <b/>
        <sz val="11"/>
        <color theme="1"/>
        <rFont val="Calibri"/>
        <family val="2"/>
        <scheme val="minor"/>
      </rPr>
      <t xml:space="preserve">Table 1. </t>
    </r>
    <r>
      <rPr>
        <sz val="11"/>
        <color theme="1"/>
        <rFont val="Calibri"/>
        <family val="2"/>
        <scheme val="minor"/>
      </rPr>
      <t xml:space="preserve">Factors Associated With Mortality (HGLM: ROC=817; 2011)  </t>
    </r>
  </si>
  <si>
    <t>S.E.</t>
  </si>
  <si>
    <t>Wald Chi-Square</t>
  </si>
  <si>
    <t>Pr &gt; ChiSq</t>
  </si>
  <si>
    <t>Standardized Estimates</t>
  </si>
  <si>
    <t>OR</t>
  </si>
  <si>
    <t>LOR</t>
  </si>
  <si>
    <t>UOR</t>
  </si>
  <si>
    <t>OR (95% CI)</t>
  </si>
  <si>
    <t>Label</t>
  </si>
  <si>
    <t>Age/10</t>
  </si>
  <si>
    <t>BMI/5</t>
  </si>
  <si>
    <t>Cerebrovascular disease</t>
  </si>
  <si>
    <t>Chronic Lung disease</t>
  </si>
  <si>
    <t>GFR: 0=Not measured</t>
  </si>
  <si>
    <t>GFR: 1="GFR&lt;30"</t>
  </si>
  <si>
    <t>GFR: 2="30&lt;=GFR&lt;60"</t>
  </si>
  <si>
    <t>GFR: 4="GFR&gt;=90"</t>
  </si>
  <si>
    <t xml:space="preserve">CHF - Current Status </t>
  </si>
  <si>
    <t>No MI on admisison</t>
  </si>
  <si>
    <t>MI after 24 hours on admission</t>
  </si>
  <si>
    <t>EFP: 1=Not measured</t>
  </si>
  <si>
    <t>EFP: 2="0&lt;=EFP&lt;30"</t>
  </si>
  <si>
    <t>EFP: 3="30&lt;=EFP&lt;45"</t>
  </si>
  <si>
    <t>PCI status: 2=Urgent</t>
  </si>
  <si>
    <t>PCI status: 3=Emergency</t>
  </si>
  <si>
    <t>PCI status: 4=Salvage</t>
  </si>
  <si>
    <t>HLL-- Segment category: 1=pRCA/mLAD/Pcirc</t>
  </si>
  <si>
    <t>HLL -- Segment category: 2=pLAD</t>
  </si>
  <si>
    <t>HLL -- Segment category: 3=Left Main</t>
  </si>
  <si>
    <t>HRL: SCAI lesion class 2 or 3</t>
  </si>
  <si>
    <t>HRL: SCAI lesion class 4</t>
  </si>
  <si>
    <t>PCI Status</t>
  </si>
  <si>
    <t>1=proximal Right Coronary Artery (RCA)/ mid Left Anterior Descending (LAD) artery/proximal</t>
  </si>
  <si>
    <t>Highest risk lesion: Society for Cardiovascular Angiography and Interventions (SCAI)</t>
  </si>
  <si>
    <t>Factors Associated With 30-day Mortality (LRM: ROC=0.874; R-Square=0.3627): STEMI or Shock | Data: 2011-2014 CathPCI-NDI Linked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</si>
</sst>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64" fontId="0" fillId="0" borderId="0" xfId="0" quotePrefix="1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quotePrefix="1" applyNumberForma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/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horizontal="centerContinuous"/>
    </xf>
    <xf numFmtId="0" fontId="0" fillId="0" borderId="0" xfId="0" quotePrefix="1" applyNumberFormat="1"/>
    <xf numFmtId="164" fontId="0" fillId="0" borderId="0" xfId="0" applyNumberFormat="1" applyFill="1" applyAlignment="1">
      <alignment horizontal="left"/>
    </xf>
    <xf numFmtId="0" fontId="4" fillId="0" borderId="0" xfId="0" applyFont="1" applyFill="1"/>
    <xf numFmtId="164" fontId="0" fillId="0" borderId="0" xfId="0" applyNumberFormat="1" applyFill="1" applyAlignment="1">
      <alignment horizontal="left" vertical="center" wrapText="1"/>
    </xf>
    <xf numFmtId="0" fontId="0" fillId="0" borderId="1" xfId="0" applyBorder="1"/>
    <xf numFmtId="0" fontId="0" fillId="0" borderId="0" xfId="0" applyNumberFormat="1"/>
    <xf numFmtId="0" fontId="0" fillId="4" borderId="1" xfId="0" applyFill="1" applyBorder="1"/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justify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7" name="Text 4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  <xdr:twoCellAnchor>
    <xdr:from>
      <xdr:col>1</xdr:col>
      <xdr:colOff>19050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9050" y="1206500"/>
          <a:ext cx="9080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ms Rmn"/>
            </a:rPr>
            <a:t>* Not Mutually Exclusive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"/>
  <sheetViews>
    <sheetView tabSelected="1" workbookViewId="0">
      <selection activeCell="K16" sqref="K16"/>
    </sheetView>
  </sheetViews>
  <sheetFormatPr baseColWidth="10" defaultColWidth="8.83203125" defaultRowHeight="14" x14ac:dyDescent="0"/>
  <cols>
    <col min="2" max="2" width="32.5" customWidth="1"/>
    <col min="3" max="3" width="9.33203125" customWidth="1"/>
    <col min="4" max="4" width="7.1640625" customWidth="1"/>
    <col min="5" max="5" width="11" customWidth="1"/>
    <col min="6" max="6" width="11.1640625" customWidth="1"/>
    <col min="7" max="7" width="12.83203125" customWidth="1"/>
    <col min="8" max="10" width="6.83203125" hidden="1" customWidth="1"/>
    <col min="11" max="11" width="21.1640625" customWidth="1"/>
    <col min="12" max="12" width="42.1640625" customWidth="1"/>
  </cols>
  <sheetData>
    <row r="2" spans="1:12">
      <c r="B2" s="28" t="s">
        <v>201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9" customHeight="1"/>
    <row r="4" spans="1:12" ht="36" customHeight="1">
      <c r="A4" s="35"/>
      <c r="B4" s="36" t="s">
        <v>4</v>
      </c>
      <c r="C4" s="37" t="s">
        <v>0</v>
      </c>
      <c r="D4" s="37" t="s">
        <v>167</v>
      </c>
      <c r="E4" s="38" t="s">
        <v>168</v>
      </c>
      <c r="F4" s="37" t="s">
        <v>169</v>
      </c>
      <c r="G4" s="39" t="s">
        <v>170</v>
      </c>
      <c r="H4" s="37" t="s">
        <v>171</v>
      </c>
      <c r="I4" s="37" t="s">
        <v>172</v>
      </c>
      <c r="J4" s="37" t="s">
        <v>173</v>
      </c>
      <c r="K4" s="37" t="s">
        <v>174</v>
      </c>
      <c r="L4" s="36" t="s">
        <v>175</v>
      </c>
    </row>
    <row r="6" spans="1:12">
      <c r="B6" s="29" t="s">
        <v>2</v>
      </c>
      <c r="C6" s="9">
        <v>-6.8764146717669625</v>
      </c>
      <c r="D6" s="9">
        <v>0.12939290504287621</v>
      </c>
      <c r="E6" s="9">
        <v>2824.2503394288287</v>
      </c>
      <c r="F6" s="9">
        <v>0</v>
      </c>
      <c r="G6" s="9"/>
      <c r="H6" s="9"/>
      <c r="I6" s="9"/>
      <c r="J6" s="9"/>
      <c r="K6" s="9"/>
      <c r="L6" s="9"/>
    </row>
    <row r="7" spans="1:12">
      <c r="A7">
        <v>1</v>
      </c>
      <c r="B7" s="29" t="s">
        <v>6</v>
      </c>
      <c r="C7" s="9">
        <v>0.37481872882439815</v>
      </c>
      <c r="D7" s="9">
        <v>7.4263870351071112E-3</v>
      </c>
      <c r="E7" s="9">
        <v>2547.3428925314511</v>
      </c>
      <c r="F7" s="9">
        <v>0</v>
      </c>
      <c r="G7" s="9">
        <v>0.26582640530012153</v>
      </c>
      <c r="H7" s="9">
        <v>1.454727690517494</v>
      </c>
      <c r="I7" s="9">
        <v>1.4337068279125051</v>
      </c>
      <c r="J7" s="9">
        <v>1.4760567588560787</v>
      </c>
      <c r="K7" s="8" t="str">
        <f>TEXT(H7,"0.00") &amp; " (" &amp; TEXT(I7, "0.00") &amp; ", " &amp; TEXT(J7, "0.00") &amp; ")"</f>
        <v>1.45 (1.43, 1.48)</v>
      </c>
      <c r="L7" s="30" t="s">
        <v>176</v>
      </c>
    </row>
    <row r="8" spans="1:12">
      <c r="A8">
        <v>2</v>
      </c>
      <c r="B8" t="s">
        <v>7</v>
      </c>
      <c r="C8" s="9">
        <v>-0.1503080915911337</v>
      </c>
      <c r="D8" s="9">
        <v>1.2710626603814595E-2</v>
      </c>
      <c r="E8" s="9">
        <v>139.83980186764214</v>
      </c>
      <c r="F8" s="9">
        <v>2.8856623333146284E-32</v>
      </c>
      <c r="G8" s="9">
        <v>-5.3282237317051791E-2</v>
      </c>
      <c r="H8" s="9">
        <v>0.86044284038028973</v>
      </c>
      <c r="I8" s="9">
        <v>0.83927197283157562</v>
      </c>
      <c r="J8" s="9">
        <v>0.88214774891604297</v>
      </c>
      <c r="K8" s="8" t="str">
        <f t="shared" ref="K8:K36" si="0">TEXT(H8,"0.00") &amp; " (" &amp; TEXT(I8, "0.00") &amp; ", " &amp; TEXT(J8, "0.00") &amp; ")"</f>
        <v>0.86 (0.84, 0.88)</v>
      </c>
      <c r="L8" s="30" t="s">
        <v>177</v>
      </c>
    </row>
    <row r="9" spans="1:12">
      <c r="A9">
        <v>3</v>
      </c>
      <c r="B9" t="s">
        <v>8</v>
      </c>
      <c r="C9" s="9">
        <v>0.31610658530133562</v>
      </c>
      <c r="D9" s="9">
        <v>2.5685403904383855E-2</v>
      </c>
      <c r="E9" s="9">
        <v>151.458721995769</v>
      </c>
      <c r="F9" s="9">
        <v>8.32008500706213E-35</v>
      </c>
      <c r="G9" s="9">
        <v>4.741961672815629E-2</v>
      </c>
      <c r="H9" s="9">
        <v>1.3717764590415888</v>
      </c>
      <c r="I9" s="9">
        <v>1.3044273324065794</v>
      </c>
      <c r="J9" s="9">
        <v>1.4426029007755776</v>
      </c>
      <c r="K9" s="8" t="str">
        <f t="shared" si="0"/>
        <v>1.37 (1.30, 1.44)</v>
      </c>
      <c r="L9" s="30" t="s">
        <v>178</v>
      </c>
    </row>
    <row r="10" spans="1:12">
      <c r="A10">
        <v>4</v>
      </c>
      <c r="B10" t="s">
        <v>9</v>
      </c>
      <c r="C10" s="9">
        <v>0.3482542807861006</v>
      </c>
      <c r="D10" s="9">
        <v>2.3421065543398695E-2</v>
      </c>
      <c r="E10" s="9">
        <v>221.09535988519116</v>
      </c>
      <c r="F10" s="9">
        <v>5.2174741490637609E-50</v>
      </c>
      <c r="G10" s="9">
        <v>5.9987619940806786E-2</v>
      </c>
      <c r="H10" s="9">
        <v>1.4165924161795505</v>
      </c>
      <c r="I10" s="9">
        <v>1.3530344838807247</v>
      </c>
      <c r="J10" s="9">
        <v>1.4831359418288987</v>
      </c>
      <c r="K10" s="8" t="str">
        <f t="shared" si="0"/>
        <v>1.42 (1.35, 1.48)</v>
      </c>
      <c r="L10" s="30" t="s">
        <v>179</v>
      </c>
    </row>
    <row r="11" spans="1:12">
      <c r="A11">
        <v>5</v>
      </c>
      <c r="B11" s="4" t="s">
        <v>10</v>
      </c>
      <c r="C11" s="9"/>
      <c r="D11" s="9"/>
      <c r="E11" s="9"/>
      <c r="F11" s="9"/>
      <c r="G11" s="9"/>
      <c r="H11" s="9"/>
      <c r="I11" s="9"/>
      <c r="J11" s="9"/>
      <c r="K11" s="8"/>
      <c r="L11" s="30"/>
    </row>
    <row r="12" spans="1:12">
      <c r="B12" s="3" t="s">
        <v>11</v>
      </c>
      <c r="C12" s="9">
        <v>0.3430800529443675</v>
      </c>
      <c r="D12" s="9">
        <v>3.0532322132131133E-2</v>
      </c>
      <c r="E12" s="9">
        <v>126.2615932731172</v>
      </c>
      <c r="F12" s="9">
        <v>2.6950929998755426E-29</v>
      </c>
      <c r="G12" s="9">
        <v>5.9018406268145793E-2</v>
      </c>
      <c r="H12" s="9">
        <v>1.4092815745503848</v>
      </c>
      <c r="I12" s="9">
        <v>1.3274207865449932</v>
      </c>
      <c r="J12" s="9">
        <v>1.4961906401485252</v>
      </c>
      <c r="K12" s="8" t="str">
        <f t="shared" si="0"/>
        <v>1.41 (1.33, 1.50)</v>
      </c>
      <c r="L12" s="30" t="s">
        <v>180</v>
      </c>
    </row>
    <row r="13" spans="1:12">
      <c r="B13" s="3" t="s">
        <v>12</v>
      </c>
      <c r="C13" s="9">
        <v>1.4693665847577935</v>
      </c>
      <c r="D13" s="9">
        <v>3.2203128765106753E-2</v>
      </c>
      <c r="E13" s="9">
        <v>2081.9206904385037</v>
      </c>
      <c r="F13" s="9">
        <v>0</v>
      </c>
      <c r="G13" s="9">
        <v>0.14878353684569717</v>
      </c>
      <c r="H13" s="9">
        <v>4.3464811415371685</v>
      </c>
      <c r="I13" s="9">
        <v>4.0806227525144516</v>
      </c>
      <c r="J13" s="9">
        <v>4.6296605835707778</v>
      </c>
      <c r="K13" s="8" t="str">
        <f t="shared" si="0"/>
        <v>4.35 (4.08, 4.63)</v>
      </c>
      <c r="L13" s="30" t="s">
        <v>181</v>
      </c>
    </row>
    <row r="14" spans="1:12">
      <c r="B14" s="3" t="s">
        <v>13</v>
      </c>
      <c r="C14" s="9">
        <v>0.71266016011375621</v>
      </c>
      <c r="D14" s="9">
        <v>2.1350048055539216E-2</v>
      </c>
      <c r="E14" s="9">
        <v>1114.2105040505128</v>
      </c>
      <c r="F14" s="9">
        <v>2.6935853191260368E-244</v>
      </c>
      <c r="G14" s="9">
        <v>0.15963368133645778</v>
      </c>
      <c r="H14" s="9">
        <v>2.039409204171037</v>
      </c>
      <c r="I14" s="9">
        <v>1.9558303502629497</v>
      </c>
      <c r="J14" s="9">
        <v>2.1265596484369746</v>
      </c>
      <c r="K14" s="8" t="str">
        <f t="shared" si="0"/>
        <v>2.04 (1.96, 2.13)</v>
      </c>
      <c r="L14" s="30" t="s">
        <v>182</v>
      </c>
    </row>
    <row r="15" spans="1:12">
      <c r="B15" s="3" t="s">
        <v>14</v>
      </c>
      <c r="C15" s="9">
        <v>-0.22654625711193266</v>
      </c>
      <c r="D15" s="9">
        <v>3.0267508994114865E-2</v>
      </c>
      <c r="E15" s="9">
        <v>56.022233904973994</v>
      </c>
      <c r="F15" s="9">
        <v>7.1656068630725314E-14</v>
      </c>
      <c r="G15" s="9">
        <v>-5.3503812850018616E-2</v>
      </c>
      <c r="H15" s="9">
        <v>0.79728246147593074</v>
      </c>
      <c r="I15" s="9">
        <v>0.75136067365493242</v>
      </c>
      <c r="J15" s="9">
        <v>0.84601090483616381</v>
      </c>
      <c r="K15" s="8" t="str">
        <f t="shared" si="0"/>
        <v>0.80 (0.75, 0.85)</v>
      </c>
      <c r="L15" s="30" t="s">
        <v>183</v>
      </c>
    </row>
    <row r="16" spans="1:12">
      <c r="A16">
        <v>6</v>
      </c>
      <c r="B16" s="29" t="s">
        <v>15</v>
      </c>
      <c r="C16" s="9">
        <v>-0.132651376490101</v>
      </c>
      <c r="D16" s="9">
        <v>2.0723230749999728E-2</v>
      </c>
      <c r="E16" s="9">
        <v>40.974021988244651</v>
      </c>
      <c r="F16" s="9">
        <v>1.5426616651666657E-10</v>
      </c>
      <c r="G16" s="9">
        <v>-3.015604318613252E-2</v>
      </c>
      <c r="H16" s="9">
        <v>0.87577035302945117</v>
      </c>
      <c r="I16" s="9">
        <v>0.84091208360107661</v>
      </c>
      <c r="J16" s="9">
        <v>0.91207359984754011</v>
      </c>
      <c r="K16" s="8" t="str">
        <f t="shared" si="0"/>
        <v>0.88 (0.84, 0.91)</v>
      </c>
      <c r="L16" s="30" t="s">
        <v>15</v>
      </c>
    </row>
    <row r="17" spans="1:12">
      <c r="A17">
        <v>7</v>
      </c>
      <c r="B17" s="3" t="s">
        <v>16</v>
      </c>
      <c r="C17" s="9">
        <v>0.35135962137888582</v>
      </c>
      <c r="D17" s="9">
        <v>2.3171564896742339E-2</v>
      </c>
      <c r="E17" s="9">
        <v>229.92858729642509</v>
      </c>
      <c r="F17" s="9">
        <v>6.1789760936835106E-52</v>
      </c>
      <c r="G17" s="9">
        <v>5.6102311459230836E-2</v>
      </c>
      <c r="H17" s="9">
        <v>1.4209982553881044</v>
      </c>
      <c r="I17" s="9">
        <v>1.3579065179264451</v>
      </c>
      <c r="J17" s="9">
        <v>1.4870213929744276</v>
      </c>
      <c r="K17" s="8" t="str">
        <f t="shared" si="0"/>
        <v>1.42 (1.36, 1.49)</v>
      </c>
      <c r="L17" s="31" t="s">
        <v>184</v>
      </c>
    </row>
    <row r="18" spans="1:12">
      <c r="A18">
        <v>8</v>
      </c>
      <c r="B18" s="4" t="s">
        <v>35</v>
      </c>
      <c r="C18" s="9">
        <v>2.0285228555275094</v>
      </c>
      <c r="D18" s="9">
        <v>1.9429461062016245E-2</v>
      </c>
      <c r="E18" s="9">
        <v>10900.296268017699</v>
      </c>
      <c r="F18" s="9">
        <v>0</v>
      </c>
      <c r="G18" s="9">
        <v>0.36902562665151772</v>
      </c>
      <c r="H18" s="9">
        <v>7.6028475559133515</v>
      </c>
      <c r="I18" s="9">
        <v>7.3187665641287722</v>
      </c>
      <c r="J18" s="9">
        <v>7.8979552704641485</v>
      </c>
      <c r="K18" s="8" t="str">
        <f t="shared" si="0"/>
        <v>7.60 (7.32, 7.90)</v>
      </c>
      <c r="L18" s="30" t="s">
        <v>35</v>
      </c>
    </row>
    <row r="19" spans="1:12">
      <c r="A19">
        <v>9</v>
      </c>
      <c r="B19" s="3" t="s">
        <v>17</v>
      </c>
      <c r="C19" s="9"/>
      <c r="D19" s="9"/>
      <c r="E19" s="9"/>
      <c r="F19" s="9"/>
      <c r="G19" s="9"/>
      <c r="H19" s="9"/>
      <c r="I19" s="9"/>
      <c r="J19" s="9"/>
      <c r="K19" s="8"/>
      <c r="L19" s="30"/>
    </row>
    <row r="20" spans="1:12">
      <c r="B20" s="3" t="s">
        <v>18</v>
      </c>
      <c r="C20" s="9">
        <v>-9.4709031987519718E-2</v>
      </c>
      <c r="D20" s="9">
        <v>4.6509412321508389E-2</v>
      </c>
      <c r="E20" s="9">
        <v>4.14668543810971</v>
      </c>
      <c r="F20" s="9">
        <v>4.1716106523988689E-2</v>
      </c>
      <c r="G20" s="9">
        <v>-8.1986316312586578E-3</v>
      </c>
      <c r="H20" s="9">
        <v>0.90963757140215129</v>
      </c>
      <c r="I20" s="9">
        <v>0.83038502095698852</v>
      </c>
      <c r="J20" s="9">
        <v>0.99645404291229722</v>
      </c>
      <c r="K20" s="8" t="str">
        <f t="shared" si="0"/>
        <v>0.91 (0.83, 1.00)</v>
      </c>
      <c r="L20" s="30" t="s">
        <v>185</v>
      </c>
    </row>
    <row r="21" spans="1:12">
      <c r="B21" s="6" t="s">
        <v>19</v>
      </c>
      <c r="C21" s="9">
        <v>5.9298639309083079E-2</v>
      </c>
      <c r="D21" s="9">
        <v>5.8999226158197901E-2</v>
      </c>
      <c r="E21" s="9">
        <v>1.0101754857207608</v>
      </c>
      <c r="F21" s="9">
        <v>0.31486080173895925</v>
      </c>
      <c r="G21" s="9">
        <v>4.7919405183137675E-3</v>
      </c>
      <c r="H21" s="9">
        <v>1.061092077232707</v>
      </c>
      <c r="I21" s="9">
        <v>0.94521986320169571</v>
      </c>
      <c r="J21" s="9">
        <v>1.1911687853789497</v>
      </c>
      <c r="K21" s="8" t="str">
        <f t="shared" si="0"/>
        <v>1.06 (0.95, 1.19)</v>
      </c>
      <c r="L21" s="30" t="s">
        <v>186</v>
      </c>
    </row>
    <row r="22" spans="1:12">
      <c r="A22">
        <v>10</v>
      </c>
      <c r="B22" s="3" t="s">
        <v>28</v>
      </c>
      <c r="C22" s="9"/>
      <c r="D22" s="9"/>
      <c r="E22" s="9"/>
      <c r="F22" s="9"/>
      <c r="G22" s="9"/>
      <c r="H22" s="9"/>
      <c r="I22" s="9"/>
      <c r="J22" s="9"/>
      <c r="K22" s="8"/>
      <c r="L22" s="30"/>
    </row>
    <row r="23" spans="1:12">
      <c r="B23" s="3" t="s">
        <v>20</v>
      </c>
      <c r="C23" s="9">
        <v>0.47367856902673677</v>
      </c>
      <c r="D23" s="9">
        <v>2.5531475027186022E-2</v>
      </c>
      <c r="E23" s="9">
        <v>344.20379967511883</v>
      </c>
      <c r="F23" s="9">
        <v>7.7512921485393052E-77</v>
      </c>
      <c r="G23" s="9">
        <v>0.12844257091227368</v>
      </c>
      <c r="H23" s="9">
        <v>1.6058907210425473</v>
      </c>
      <c r="I23" s="9">
        <v>1.527508226278169</v>
      </c>
      <c r="J23" s="9">
        <v>1.6882953319433849</v>
      </c>
      <c r="K23" s="8" t="str">
        <f t="shared" si="0"/>
        <v>1.61 (1.53, 1.69)</v>
      </c>
      <c r="L23" s="30" t="s">
        <v>187</v>
      </c>
    </row>
    <row r="24" spans="1:12">
      <c r="B24" s="3" t="s">
        <v>21</v>
      </c>
      <c r="C24" s="9">
        <v>0.90080083438567149</v>
      </c>
      <c r="D24" s="9">
        <v>3.6171869001838886E-2</v>
      </c>
      <c r="E24" s="9">
        <v>620.17700711517796</v>
      </c>
      <c r="F24" s="9">
        <v>6.8431925482067373E-137</v>
      </c>
      <c r="G24" s="9">
        <v>0.10534021003274331</v>
      </c>
      <c r="H24" s="9">
        <v>2.4615736348297124</v>
      </c>
      <c r="I24" s="9">
        <v>2.2931015133863313</v>
      </c>
      <c r="J24" s="9">
        <v>2.642423252663002</v>
      </c>
      <c r="K24" s="8" t="str">
        <f t="shared" si="0"/>
        <v>2.46 (2.29, 2.64)</v>
      </c>
      <c r="L24" s="30" t="s">
        <v>188</v>
      </c>
    </row>
    <row r="25" spans="1:12">
      <c r="B25" s="3" t="s">
        <v>22</v>
      </c>
      <c r="C25" s="9">
        <v>0.37300872563211657</v>
      </c>
      <c r="D25" s="9">
        <v>3.3378308580036639E-2</v>
      </c>
      <c r="E25" s="9">
        <v>124.884727819248</v>
      </c>
      <c r="F25" s="9">
        <v>5.3938735655245473E-29</v>
      </c>
      <c r="G25" s="9">
        <v>6.6036926106174607E-2</v>
      </c>
      <c r="H25" s="9">
        <v>1.4520970102418054</v>
      </c>
      <c r="I25" s="9">
        <v>1.3601410980741475</v>
      </c>
      <c r="J25" s="9">
        <v>1.5502698434293185</v>
      </c>
      <c r="K25" s="8" t="str">
        <f t="shared" si="0"/>
        <v>1.45 (1.36, 1.55)</v>
      </c>
      <c r="L25" s="30" t="s">
        <v>189</v>
      </c>
    </row>
    <row r="26" spans="1:12">
      <c r="A26">
        <v>11</v>
      </c>
      <c r="B26" s="3" t="s">
        <v>198</v>
      </c>
      <c r="C26" s="9"/>
      <c r="D26" s="9"/>
      <c r="E26" s="9"/>
      <c r="F26" s="9"/>
      <c r="G26" s="9"/>
      <c r="H26" s="9"/>
      <c r="I26" s="9"/>
      <c r="J26" s="9"/>
      <c r="K26" s="8"/>
      <c r="L26" s="30"/>
    </row>
    <row r="27" spans="1:12">
      <c r="B27" s="3" t="s">
        <v>23</v>
      </c>
      <c r="C27" s="9">
        <v>0.21307519935450112</v>
      </c>
      <c r="D27" s="9">
        <v>8.5637893535596935E-2</v>
      </c>
      <c r="E27" s="9">
        <v>6.190615836383019</v>
      </c>
      <c r="F27" s="9">
        <v>1.2842948632064671E-2</v>
      </c>
      <c r="G27" s="9">
        <v>3.1169806608732507E-2</v>
      </c>
      <c r="H27" s="9">
        <v>1.2374777052694013</v>
      </c>
      <c r="I27" s="9">
        <v>1.0462663943337256</v>
      </c>
      <c r="J27" s="9">
        <v>1.4636340030915407</v>
      </c>
      <c r="K27" s="8" t="str">
        <f t="shared" si="0"/>
        <v>1.24 (1.05, 1.46)</v>
      </c>
      <c r="L27" s="30" t="s">
        <v>190</v>
      </c>
    </row>
    <row r="28" spans="1:12">
      <c r="B28" s="3" t="s">
        <v>37</v>
      </c>
      <c r="C28" s="9">
        <v>0.87921376060745271</v>
      </c>
      <c r="D28" s="9">
        <v>8.2418454813920794E-2</v>
      </c>
      <c r="E28" s="9">
        <v>113.79941174111529</v>
      </c>
      <c r="F28" s="9">
        <v>1.4418028229163022E-26</v>
      </c>
      <c r="G28" s="9">
        <v>0.15471341198567379</v>
      </c>
      <c r="H28" s="9">
        <v>2.4090049070770947</v>
      </c>
      <c r="I28" s="9">
        <v>2.0496653942493741</v>
      </c>
      <c r="J28" s="9">
        <v>2.8313424516038146</v>
      </c>
      <c r="K28" s="8" t="str">
        <f t="shared" si="0"/>
        <v>2.41 (2.05, 2.83)</v>
      </c>
      <c r="L28" s="30" t="s">
        <v>191</v>
      </c>
    </row>
    <row r="29" spans="1:12">
      <c r="B29" t="s">
        <v>36</v>
      </c>
      <c r="C29" s="9">
        <v>2.6551538254786102</v>
      </c>
      <c r="D29" s="9">
        <v>8.811007056032738E-2</v>
      </c>
      <c r="E29" s="9">
        <v>908.08870872571356</v>
      </c>
      <c r="F29" s="9">
        <v>1.7117539666545622E-199</v>
      </c>
      <c r="G29" s="9">
        <v>0.21674575870770837</v>
      </c>
      <c r="H29" s="9">
        <v>14.227174392925736</v>
      </c>
      <c r="I29" s="9">
        <v>11.97069117894886</v>
      </c>
      <c r="J29" s="9">
        <v>16.909006186933937</v>
      </c>
      <c r="K29" s="8" t="str">
        <f t="shared" si="0"/>
        <v>14.23 (11.97, 16.91)</v>
      </c>
      <c r="L29" s="30" t="s">
        <v>192</v>
      </c>
    </row>
    <row r="30" spans="1:12">
      <c r="A30">
        <v>12</v>
      </c>
      <c r="B30" s="3" t="s">
        <v>30</v>
      </c>
      <c r="C30" s="9"/>
      <c r="D30" s="9"/>
      <c r="E30" s="9"/>
      <c r="F30" s="9"/>
      <c r="G30" s="9"/>
      <c r="H30" s="9"/>
      <c r="I30" s="9"/>
      <c r="J30" s="9"/>
      <c r="K30" s="8"/>
      <c r="L30" s="30"/>
    </row>
    <row r="31" spans="1:12" ht="42">
      <c r="B31" s="7" t="s">
        <v>199</v>
      </c>
      <c r="C31" s="9">
        <v>0.13731266667128728</v>
      </c>
      <c r="D31" s="9">
        <v>2.115891874364853E-2</v>
      </c>
      <c r="E31" s="9">
        <v>42.114753329577056</v>
      </c>
      <c r="F31" s="9">
        <v>8.6071380580870461E-11</v>
      </c>
      <c r="G31" s="9">
        <v>3.6703139957242947E-2</v>
      </c>
      <c r="H31" s="9">
        <v>1.147186779523194</v>
      </c>
      <c r="I31" s="9">
        <v>1.100585100550501</v>
      </c>
      <c r="J31" s="9">
        <v>1.1957616966234861</v>
      </c>
      <c r="K31" s="8" t="str">
        <f t="shared" si="0"/>
        <v>1.15 (1.10, 1.20)</v>
      </c>
      <c r="L31" s="32" t="s">
        <v>193</v>
      </c>
    </row>
    <row r="32" spans="1:12">
      <c r="B32" s="3" t="s">
        <v>24</v>
      </c>
      <c r="C32" s="9">
        <v>0.41651231708736108</v>
      </c>
      <c r="D32" s="9">
        <v>2.3246535008157626E-2</v>
      </c>
      <c r="E32" s="9">
        <v>321.02528515376406</v>
      </c>
      <c r="F32" s="9">
        <v>8.6610996534647439E-72</v>
      </c>
      <c r="G32" s="9">
        <v>9.5094846796876242E-2</v>
      </c>
      <c r="H32" s="9">
        <v>1.5166626820740285</v>
      </c>
      <c r="I32" s="9">
        <v>1.449110537366447</v>
      </c>
      <c r="J32" s="9">
        <v>1.5873638565739734</v>
      </c>
      <c r="K32" s="8" t="str">
        <f t="shared" si="0"/>
        <v>1.52 (1.45, 1.59)</v>
      </c>
      <c r="L32" s="32" t="s">
        <v>194</v>
      </c>
    </row>
    <row r="33" spans="1:12">
      <c r="B33" s="3" t="s">
        <v>25</v>
      </c>
      <c r="C33" s="9">
        <v>0.98100758483005901</v>
      </c>
      <c r="D33" s="9">
        <v>4.5161694882224129E-2</v>
      </c>
      <c r="E33" s="9">
        <v>471.8503329849612</v>
      </c>
      <c r="F33" s="9">
        <v>1.2680150197728061E-104</v>
      </c>
      <c r="G33" s="9">
        <v>6.741274514471661E-2</v>
      </c>
      <c r="H33" s="9">
        <v>2.6671422605877249</v>
      </c>
      <c r="I33" s="9">
        <v>2.4412062682575382</v>
      </c>
      <c r="J33" s="9">
        <v>2.9139888467067196</v>
      </c>
      <c r="K33" s="8" t="str">
        <f t="shared" si="0"/>
        <v>2.67 (2.44, 2.91)</v>
      </c>
      <c r="L33" s="32" t="s">
        <v>195</v>
      </c>
    </row>
    <row r="34" spans="1:12" ht="42">
      <c r="A34">
        <v>13</v>
      </c>
      <c r="B34" s="7" t="s">
        <v>200</v>
      </c>
      <c r="C34" s="9"/>
      <c r="D34" s="9"/>
      <c r="E34" s="9"/>
      <c r="F34" s="9"/>
      <c r="G34" s="9"/>
      <c r="H34" s="9"/>
      <c r="I34" s="9"/>
      <c r="J34" s="9"/>
      <c r="K34" s="8"/>
      <c r="L34" s="32"/>
    </row>
    <row r="35" spans="1:12">
      <c r="B35" s="3" t="s">
        <v>26</v>
      </c>
      <c r="C35" s="9">
        <v>0.20170996606444605</v>
      </c>
      <c r="D35" s="9">
        <v>2.9491073838102153E-2</v>
      </c>
      <c r="E35" s="9">
        <v>46.781435016890455</v>
      </c>
      <c r="F35" s="9">
        <v>7.9361667046981672E-12</v>
      </c>
      <c r="G35" s="9">
        <v>5.4451778855839114E-2</v>
      </c>
      <c r="H35" s="9">
        <v>1.2234931021269233</v>
      </c>
      <c r="I35" s="9">
        <v>1.1547784685733138</v>
      </c>
      <c r="J35" s="9">
        <v>1.2962965726245057</v>
      </c>
      <c r="K35" s="8" t="str">
        <f t="shared" si="0"/>
        <v>1.22 (1.15, 1.30)</v>
      </c>
      <c r="L35" s="30" t="s">
        <v>196</v>
      </c>
    </row>
    <row r="36" spans="1:12">
      <c r="B36" s="3" t="s">
        <v>27</v>
      </c>
      <c r="C36" s="9">
        <v>0.47918997037682692</v>
      </c>
      <c r="D36" s="9">
        <v>2.8993212806100867E-2</v>
      </c>
      <c r="E36" s="9">
        <v>273.16355283965646</v>
      </c>
      <c r="F36" s="9">
        <v>2.3197505272486257E-61</v>
      </c>
      <c r="G36" s="9">
        <v>0.13161373692253864</v>
      </c>
      <c r="H36" s="9">
        <v>1.6147658641027229</v>
      </c>
      <c r="I36" s="9">
        <v>1.5255642131645029</v>
      </c>
      <c r="J36" s="9">
        <v>1.7091832473329318</v>
      </c>
      <c r="K36" s="8" t="str">
        <f t="shared" si="0"/>
        <v>1.61 (1.53, 1.71)</v>
      </c>
      <c r="L36" s="30" t="s">
        <v>197</v>
      </c>
    </row>
    <row r="37" spans="1:12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9" spans="1:12">
      <c r="B39" s="34"/>
    </row>
    <row r="40" spans="1:12">
      <c r="B40" s="3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7" workbookViewId="0">
      <selection activeCell="B30" sqref="B30"/>
    </sheetView>
  </sheetViews>
  <sheetFormatPr baseColWidth="10" defaultColWidth="8.83203125" defaultRowHeight="14" x14ac:dyDescent="0"/>
  <cols>
    <col min="1" max="1" width="4.5" customWidth="1"/>
    <col min="2" max="2" width="51.6640625" customWidth="1"/>
    <col min="3" max="3" width="18" customWidth="1"/>
    <col min="4" max="4" width="18.83203125" customWidth="1"/>
    <col min="5" max="5" width="10.33203125" customWidth="1"/>
    <col min="6" max="6" width="16.5" customWidth="1"/>
    <col min="7" max="7" width="23.5" customWidth="1"/>
    <col min="8" max="8" width="32" customWidth="1"/>
    <col min="10" max="10" width="24.6640625" customWidth="1"/>
    <col min="17" max="17" width="9.1640625" customWidth="1"/>
  </cols>
  <sheetData>
    <row r="1" spans="1:10">
      <c r="A1" s="1" t="s">
        <v>38</v>
      </c>
    </row>
    <row r="3" spans="1:10">
      <c r="A3" s="21" t="s">
        <v>166</v>
      </c>
      <c r="B3" s="21"/>
      <c r="C3" s="21"/>
      <c r="D3" s="21"/>
      <c r="E3" s="21"/>
      <c r="F3" s="21"/>
      <c r="G3" s="21"/>
    </row>
    <row r="5" spans="1:10" ht="43.5" customHeight="1">
      <c r="A5" s="12" t="s">
        <v>3</v>
      </c>
      <c r="B5" s="11" t="s">
        <v>4</v>
      </c>
      <c r="C5" s="13" t="s">
        <v>0</v>
      </c>
      <c r="D5" s="14" t="s">
        <v>33</v>
      </c>
      <c r="E5" s="13" t="s">
        <v>5</v>
      </c>
      <c r="F5" s="13" t="s">
        <v>1</v>
      </c>
      <c r="G5" s="14" t="s">
        <v>34</v>
      </c>
    </row>
    <row r="6" spans="1:10">
      <c r="B6" t="s">
        <v>2</v>
      </c>
      <c r="C6" s="8">
        <v>-7.8236046006269575</v>
      </c>
      <c r="D6" s="8">
        <v>0.25036901381850274</v>
      </c>
      <c r="E6" s="8">
        <v>-31.248294193060321</v>
      </c>
      <c r="F6" s="8">
        <v>1.0192545863149153E-156</v>
      </c>
      <c r="G6" s="8"/>
      <c r="H6" s="8"/>
      <c r="I6" s="8"/>
      <c r="J6" s="9"/>
    </row>
    <row r="7" spans="1:10">
      <c r="A7">
        <v>1</v>
      </c>
      <c r="B7" t="s">
        <v>6</v>
      </c>
      <c r="C7" s="8">
        <v>0.55459556322464232</v>
      </c>
      <c r="D7" s="8">
        <v>2.0403824837089961E-2</v>
      </c>
      <c r="E7" s="8">
        <v>27.180960807725693</v>
      </c>
      <c r="F7" s="8">
        <v>1.9295108046431466E-161</v>
      </c>
      <c r="G7" s="8" t="s">
        <v>39</v>
      </c>
      <c r="H7" s="8"/>
      <c r="I7" s="8"/>
      <c r="J7" s="8"/>
    </row>
    <row r="8" spans="1:10">
      <c r="A8">
        <v>2</v>
      </c>
      <c r="B8" t="s">
        <v>7</v>
      </c>
      <c r="C8" s="8">
        <v>-0.13759821941569306</v>
      </c>
      <c r="D8" s="8">
        <v>2.136671293925662E-2</v>
      </c>
      <c r="E8" s="8">
        <v>-6.4398403164244646</v>
      </c>
      <c r="F8" s="8">
        <v>1.207472078772209E-10</v>
      </c>
      <c r="G8" s="15" t="s">
        <v>40</v>
      </c>
      <c r="H8" s="8"/>
      <c r="I8" s="8"/>
      <c r="J8" s="8"/>
    </row>
    <row r="9" spans="1:10">
      <c r="A9">
        <v>3</v>
      </c>
      <c r="B9" t="s">
        <v>8</v>
      </c>
      <c r="C9" s="8">
        <v>0.32497014889714843</v>
      </c>
      <c r="D9" s="8">
        <v>4.0220688745498362E-2</v>
      </c>
      <c r="E9" s="8">
        <v>8.0796763813130923</v>
      </c>
      <c r="F9" s="8">
        <v>6.6467769680393774E-16</v>
      </c>
      <c r="G9" s="15" t="s">
        <v>41</v>
      </c>
      <c r="H9" s="8"/>
      <c r="I9" s="8"/>
      <c r="J9" s="8"/>
    </row>
    <row r="10" spans="1:10">
      <c r="A10">
        <v>4</v>
      </c>
      <c r="B10" t="s">
        <v>9</v>
      </c>
      <c r="C10" s="8">
        <v>0.31950001925870702</v>
      </c>
      <c r="D10" s="8">
        <v>3.9269274243663693E-2</v>
      </c>
      <c r="E10" s="8">
        <v>8.1361325212232583</v>
      </c>
      <c r="F10" s="8">
        <v>4.1798381158086103E-16</v>
      </c>
      <c r="G10" s="15" t="s">
        <v>42</v>
      </c>
      <c r="H10" s="8"/>
      <c r="I10" s="8"/>
      <c r="J10" s="8"/>
    </row>
    <row r="11" spans="1:10">
      <c r="A11">
        <v>5</v>
      </c>
      <c r="B11" s="4" t="s">
        <v>10</v>
      </c>
      <c r="C11" s="15"/>
      <c r="D11" s="15"/>
      <c r="E11" s="15"/>
      <c r="F11" s="15"/>
      <c r="G11" s="15"/>
    </row>
    <row r="12" spans="1:10">
      <c r="B12" s="3" t="s">
        <v>11</v>
      </c>
      <c r="C12" s="8">
        <v>0.39325247389234425</v>
      </c>
      <c r="D12" s="8">
        <v>5.4623949274077009E-2</v>
      </c>
      <c r="E12" s="8">
        <v>7.1992684366190787</v>
      </c>
      <c r="F12" s="8">
        <v>6.1438024778293684E-13</v>
      </c>
      <c r="G12" s="15" t="s">
        <v>43</v>
      </c>
      <c r="H12" s="8"/>
      <c r="I12" s="8"/>
      <c r="J12" s="8"/>
    </row>
    <row r="13" spans="1:10">
      <c r="B13" s="3" t="s">
        <v>12</v>
      </c>
      <c r="C13" s="8">
        <v>1.3361640718145666</v>
      </c>
      <c r="D13" s="8">
        <v>5.3788351591277407E-2</v>
      </c>
      <c r="E13" s="8">
        <v>24.841141851077769</v>
      </c>
      <c r="F13" s="8">
        <v>2.4030142791768399E-135</v>
      </c>
      <c r="G13" s="15" t="s">
        <v>44</v>
      </c>
      <c r="H13" s="8"/>
      <c r="I13" s="8"/>
      <c r="J13" s="8"/>
    </row>
    <row r="14" spans="1:10">
      <c r="B14" s="3" t="s">
        <v>13</v>
      </c>
      <c r="C14" s="8">
        <v>0.54747807781385349</v>
      </c>
      <c r="D14" s="8">
        <v>3.7117126275515909E-2</v>
      </c>
      <c r="E14" s="8">
        <v>14.750012534644799</v>
      </c>
      <c r="F14" s="8">
        <v>3.960009013532447E-49</v>
      </c>
      <c r="G14" s="15" t="s">
        <v>45</v>
      </c>
      <c r="H14" s="8"/>
      <c r="I14" s="8"/>
      <c r="J14" s="8"/>
    </row>
    <row r="15" spans="1:10">
      <c r="B15" s="3" t="s">
        <v>14</v>
      </c>
      <c r="C15" s="8">
        <v>5.0818845164194382E-2</v>
      </c>
      <c r="D15" s="8">
        <v>6.570865579033397E-2</v>
      </c>
      <c r="E15" s="8">
        <v>0.77339651150906763</v>
      </c>
      <c r="F15" s="8">
        <v>0.43929163258869769</v>
      </c>
      <c r="G15" s="15" t="s">
        <v>46</v>
      </c>
      <c r="H15" s="8"/>
      <c r="I15" s="8"/>
      <c r="J15" s="8"/>
    </row>
    <row r="16" spans="1:10">
      <c r="A16">
        <v>6</v>
      </c>
      <c r="B16" s="4" t="s">
        <v>15</v>
      </c>
      <c r="C16" s="8">
        <v>-0.20542425848802023</v>
      </c>
      <c r="D16" s="8">
        <v>3.6428901776968996E-2</v>
      </c>
      <c r="E16" s="8">
        <v>-5.6390461547729975</v>
      </c>
      <c r="F16" s="8">
        <v>1.7197111452550947E-8</v>
      </c>
      <c r="G16" s="15" t="s">
        <v>47</v>
      </c>
      <c r="H16" s="8"/>
      <c r="I16" s="8"/>
      <c r="J16" s="8"/>
    </row>
    <row r="17" spans="1:10">
      <c r="A17">
        <v>7</v>
      </c>
      <c r="B17" s="3" t="s">
        <v>16</v>
      </c>
      <c r="C17" s="8">
        <v>0.3888305729760394</v>
      </c>
      <c r="D17" s="8">
        <v>4.0034049245557077E-2</v>
      </c>
      <c r="E17" s="8">
        <v>9.7124967447351409</v>
      </c>
      <c r="F17" s="8">
        <v>2.7987386447824673E-22</v>
      </c>
      <c r="G17" s="15" t="s">
        <v>49</v>
      </c>
      <c r="H17" s="8"/>
      <c r="I17" s="8"/>
      <c r="J17" s="8"/>
    </row>
    <row r="18" spans="1:10">
      <c r="A18">
        <v>8</v>
      </c>
      <c r="B18" s="4" t="s">
        <v>35</v>
      </c>
      <c r="C18" s="8">
        <v>1.804852804290761</v>
      </c>
      <c r="D18" s="8">
        <v>3.4711317292104721E-2</v>
      </c>
      <c r="E18" s="8">
        <v>51.996090759173946</v>
      </c>
      <c r="F18" s="8">
        <v>0</v>
      </c>
      <c r="G18" s="15" t="s">
        <v>48</v>
      </c>
      <c r="H18" s="8"/>
      <c r="I18" s="8"/>
      <c r="J18" s="8"/>
    </row>
    <row r="19" spans="1:10">
      <c r="A19">
        <v>9</v>
      </c>
      <c r="B19" s="3" t="s">
        <v>17</v>
      </c>
      <c r="C19" s="15"/>
      <c r="D19" s="15"/>
      <c r="E19" s="15"/>
      <c r="F19" s="15"/>
      <c r="G19" s="15"/>
    </row>
    <row r="20" spans="1:10">
      <c r="B20" s="3" t="s">
        <v>18</v>
      </c>
      <c r="C20" s="8">
        <v>-0.18368860721480984</v>
      </c>
      <c r="D20" s="8">
        <v>8.189774445794934E-2</v>
      </c>
      <c r="E20" s="8">
        <v>-2.2429019068910421</v>
      </c>
      <c r="F20" s="8">
        <v>2.4907768366681744E-2</v>
      </c>
      <c r="G20" s="15" t="s">
        <v>50</v>
      </c>
      <c r="H20" s="8"/>
      <c r="I20" s="8"/>
      <c r="J20" s="8"/>
    </row>
    <row r="21" spans="1:10">
      <c r="B21" s="6" t="s">
        <v>19</v>
      </c>
      <c r="C21" s="8">
        <v>8.2920433875486116E-2</v>
      </c>
      <c r="D21" s="8">
        <v>9.1765935960027661E-2</v>
      </c>
      <c r="E21" s="8">
        <v>0.90360800015820075</v>
      </c>
      <c r="F21" s="8">
        <v>0.36620791580580353</v>
      </c>
      <c r="G21" s="15" t="s">
        <v>51</v>
      </c>
      <c r="H21" s="8"/>
      <c r="I21" s="8"/>
      <c r="J21" s="8"/>
    </row>
    <row r="22" spans="1:10">
      <c r="A22" s="5">
        <v>10</v>
      </c>
      <c r="B22" s="3" t="s">
        <v>28</v>
      </c>
      <c r="C22" s="15"/>
      <c r="D22" s="15"/>
      <c r="E22" s="15"/>
      <c r="F22" s="15"/>
      <c r="G22" s="15"/>
    </row>
    <row r="23" spans="1:10">
      <c r="B23" s="3" t="s">
        <v>20</v>
      </c>
      <c r="C23" s="8">
        <v>0.47193714875544912</v>
      </c>
      <c r="D23" s="8">
        <v>4.4966149293083672E-2</v>
      </c>
      <c r="E23" s="8">
        <v>10.495387222940138</v>
      </c>
      <c r="F23" s="8">
        <v>9.6837467363877673E-26</v>
      </c>
      <c r="G23" s="15" t="s">
        <v>52</v>
      </c>
      <c r="H23" s="8"/>
      <c r="I23" s="8"/>
      <c r="J23" s="8"/>
    </row>
    <row r="24" spans="1:10">
      <c r="B24" s="3" t="s">
        <v>21</v>
      </c>
      <c r="C24" s="8">
        <v>0.95107318740280689</v>
      </c>
      <c r="D24" s="8">
        <v>6.3284760265092749E-2</v>
      </c>
      <c r="E24" s="8">
        <v>15.028471047671955</v>
      </c>
      <c r="F24" s="8">
        <v>6.2735454096865211E-51</v>
      </c>
      <c r="G24" s="15" t="s">
        <v>53</v>
      </c>
      <c r="H24" s="8"/>
      <c r="I24" s="8"/>
      <c r="J24" s="8"/>
    </row>
    <row r="25" spans="1:10">
      <c r="B25" s="3" t="s">
        <v>22</v>
      </c>
      <c r="C25" s="8">
        <v>0.38618391555907483</v>
      </c>
      <c r="D25" s="8">
        <v>5.5758007279405233E-2</v>
      </c>
      <c r="E25" s="8">
        <v>6.9260709699307288</v>
      </c>
      <c r="F25" s="8">
        <v>4.3822031540471304E-12</v>
      </c>
      <c r="G25" s="15" t="s">
        <v>54</v>
      </c>
      <c r="H25" s="8"/>
      <c r="I25" s="8"/>
      <c r="J25" s="8"/>
    </row>
    <row r="26" spans="1:10">
      <c r="A26">
        <v>11</v>
      </c>
      <c r="B26" s="3" t="s">
        <v>29</v>
      </c>
      <c r="C26" s="15"/>
      <c r="D26" s="15"/>
      <c r="E26" s="15"/>
      <c r="F26" s="15"/>
      <c r="G26" s="15"/>
    </row>
    <row r="27" spans="1:10">
      <c r="B27" s="3" t="s">
        <v>23</v>
      </c>
      <c r="C27" s="8">
        <v>-0.21847335931349127</v>
      </c>
      <c r="D27" s="8">
        <v>0.12334058565310642</v>
      </c>
      <c r="E27" s="8">
        <v>-1.7713014589369989</v>
      </c>
      <c r="F27" s="8">
        <v>7.6517045774794332E-2</v>
      </c>
      <c r="G27" s="15" t="s">
        <v>55</v>
      </c>
      <c r="H27" s="8"/>
      <c r="I27" s="8"/>
      <c r="J27" s="8"/>
    </row>
    <row r="28" spans="1:10">
      <c r="B28" s="3" t="s">
        <v>37</v>
      </c>
      <c r="C28" s="8">
        <v>0.3555096670336117</v>
      </c>
      <c r="D28" s="8">
        <v>0.115612550401872</v>
      </c>
      <c r="E28" s="8">
        <v>3.0750092943876037</v>
      </c>
      <c r="F28" s="8">
        <v>2.1061637176747949E-3</v>
      </c>
      <c r="G28" s="15" t="s">
        <v>58</v>
      </c>
      <c r="H28" s="8"/>
      <c r="I28" s="8"/>
      <c r="J28" s="8"/>
    </row>
    <row r="29" spans="1:10">
      <c r="B29" t="s">
        <v>36</v>
      </c>
      <c r="C29" s="8">
        <v>2.194424481020012</v>
      </c>
      <c r="D29" s="8">
        <v>0.13891144995212437</v>
      </c>
      <c r="E29" s="8">
        <v>15.797290156976384</v>
      </c>
      <c r="F29" s="8">
        <v>4.5257408831047189E-56</v>
      </c>
      <c r="G29" s="15" t="s">
        <v>59</v>
      </c>
      <c r="H29" s="8"/>
      <c r="I29" s="8"/>
      <c r="J29" s="8"/>
    </row>
    <row r="30" spans="1:10">
      <c r="A30">
        <v>12</v>
      </c>
      <c r="B30" s="3" t="s">
        <v>30</v>
      </c>
      <c r="C30" s="15"/>
      <c r="D30" s="15"/>
      <c r="E30" s="15"/>
      <c r="F30" s="15"/>
      <c r="G30" s="15"/>
    </row>
    <row r="31" spans="1:10" ht="28">
      <c r="B31" s="7" t="s">
        <v>31</v>
      </c>
      <c r="C31" s="8">
        <v>0.21303922895011412</v>
      </c>
      <c r="D31" s="8">
        <v>3.6878402946540934E-2</v>
      </c>
      <c r="E31" s="8">
        <v>5.7768019200543081</v>
      </c>
      <c r="F31" s="8">
        <v>7.661144346732958E-9</v>
      </c>
      <c r="G31" s="15" t="s">
        <v>56</v>
      </c>
      <c r="H31" s="10"/>
      <c r="I31" s="10"/>
      <c r="J31" s="8"/>
    </row>
    <row r="32" spans="1:10">
      <c r="B32" s="3" t="s">
        <v>24</v>
      </c>
      <c r="C32" s="8">
        <v>0.49513940618215502</v>
      </c>
      <c r="D32" s="8">
        <v>4.1057156354205634E-2</v>
      </c>
      <c r="E32" s="8">
        <v>12.05975888613718</v>
      </c>
      <c r="F32" s="8">
        <v>1.929938276646861E-33</v>
      </c>
      <c r="G32" s="15" t="s">
        <v>57</v>
      </c>
      <c r="H32" s="10"/>
      <c r="I32" s="10"/>
      <c r="J32" s="8"/>
    </row>
    <row r="33" spans="1:10">
      <c r="B33" s="3" t="s">
        <v>25</v>
      </c>
      <c r="C33" s="8">
        <v>0.78976716634096411</v>
      </c>
      <c r="D33" s="8">
        <v>8.4015889963865595E-2</v>
      </c>
      <c r="E33" s="8">
        <v>9.4002118727854356</v>
      </c>
      <c r="F33" s="8">
        <v>5.6805850863418594E-21</v>
      </c>
      <c r="G33" s="15" t="s">
        <v>60</v>
      </c>
      <c r="H33" s="10"/>
      <c r="I33" s="10"/>
      <c r="J33" s="8"/>
    </row>
    <row r="34" spans="1:10" ht="28">
      <c r="A34">
        <v>13</v>
      </c>
      <c r="B34" s="7" t="s">
        <v>32</v>
      </c>
      <c r="C34" s="15"/>
      <c r="D34" s="15"/>
      <c r="E34" s="15"/>
      <c r="F34" s="15"/>
      <c r="G34" s="15"/>
    </row>
    <row r="35" spans="1:10">
      <c r="B35" s="3" t="s">
        <v>26</v>
      </c>
      <c r="C35" s="8">
        <v>0.22258823867683825</v>
      </c>
      <c r="D35" s="8">
        <v>4.9437084821760291E-2</v>
      </c>
      <c r="E35" s="8">
        <v>4.5024547761939129</v>
      </c>
      <c r="F35" s="8">
        <v>6.7333812802015858E-6</v>
      </c>
      <c r="G35" s="15" t="s">
        <v>61</v>
      </c>
      <c r="H35" s="8"/>
      <c r="I35" s="8"/>
      <c r="J35" s="8"/>
    </row>
    <row r="36" spans="1:10">
      <c r="B36" s="3" t="s">
        <v>27</v>
      </c>
      <c r="C36" s="8">
        <v>0.54120720927359878</v>
      </c>
      <c r="D36" s="8">
        <v>4.9364484770189766E-2</v>
      </c>
      <c r="E36" s="8">
        <v>10.963493527646886</v>
      </c>
      <c r="F36" s="8">
        <v>6.1875698327058116E-28</v>
      </c>
      <c r="G36" s="15" t="s">
        <v>62</v>
      </c>
      <c r="H36" s="8"/>
      <c r="I36" s="8"/>
      <c r="J36" s="8"/>
    </row>
    <row r="37" spans="1:10">
      <c r="C37" s="8"/>
      <c r="D37" s="8"/>
      <c r="E37" s="8"/>
      <c r="F37" s="8"/>
      <c r="G37" s="2"/>
    </row>
    <row r="38" spans="1:10">
      <c r="C38" s="8"/>
      <c r="D38" s="8"/>
      <c r="E38" s="8"/>
      <c r="F38" s="8"/>
      <c r="G38" s="2"/>
    </row>
  </sheetData>
  <mergeCells count="1">
    <mergeCell ref="A3:G3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I6" sqref="I6"/>
    </sheetView>
  </sheetViews>
  <sheetFormatPr baseColWidth="10" defaultColWidth="8.83203125" defaultRowHeight="14" x14ac:dyDescent="0"/>
  <cols>
    <col min="2" max="2" width="45.6640625" customWidth="1"/>
    <col min="4" max="4" width="85.1640625" customWidth="1"/>
  </cols>
  <sheetData>
    <row r="1" spans="1:4">
      <c r="A1" s="1" t="s">
        <v>165</v>
      </c>
      <c r="B1" s="16"/>
      <c r="C1" s="16"/>
      <c r="D1" s="16"/>
    </row>
    <row r="2" spans="1:4">
      <c r="A2" s="16"/>
      <c r="B2" s="16"/>
      <c r="C2" s="16"/>
      <c r="D2" s="16"/>
    </row>
    <row r="3" spans="1:4" ht="29" thickBot="1">
      <c r="A3" s="17" t="s">
        <v>63</v>
      </c>
      <c r="B3" s="18" t="s">
        <v>64</v>
      </c>
      <c r="C3" s="18" t="s">
        <v>65</v>
      </c>
      <c r="D3" s="18" t="s">
        <v>64</v>
      </c>
    </row>
    <row r="4" spans="1:4" ht="29" thickBot="1">
      <c r="A4" s="19">
        <v>0.66</v>
      </c>
      <c r="B4" s="20" t="s">
        <v>66</v>
      </c>
      <c r="C4" s="20" t="s">
        <v>67</v>
      </c>
      <c r="D4" s="20" t="s">
        <v>68</v>
      </c>
    </row>
    <row r="5" spans="1:4" ht="15" thickBot="1">
      <c r="A5" s="19">
        <v>36.06</v>
      </c>
      <c r="B5" s="20" t="s">
        <v>69</v>
      </c>
      <c r="C5" s="20" t="s">
        <v>70</v>
      </c>
      <c r="D5" s="20" t="s">
        <v>71</v>
      </c>
    </row>
    <row r="6" spans="1:4" ht="15" thickBot="1">
      <c r="A6" s="19">
        <v>36.07</v>
      </c>
      <c r="B6" s="20" t="s">
        <v>72</v>
      </c>
      <c r="C6" s="20" t="s">
        <v>73</v>
      </c>
      <c r="D6" s="20" t="s">
        <v>74</v>
      </c>
    </row>
    <row r="7" spans="1:4" ht="15" thickBot="1">
      <c r="A7" s="22"/>
      <c r="B7" s="23"/>
      <c r="C7" s="20" t="s">
        <v>75</v>
      </c>
      <c r="D7" s="20" t="s">
        <v>76</v>
      </c>
    </row>
    <row r="8" spans="1:4" ht="15" thickBot="1">
      <c r="A8" s="24"/>
      <c r="B8" s="25"/>
      <c r="C8" s="20" t="s">
        <v>77</v>
      </c>
      <c r="D8" s="20" t="s">
        <v>78</v>
      </c>
    </row>
    <row r="9" spans="1:4" ht="15" thickBot="1">
      <c r="A9" s="24"/>
      <c r="B9" s="25"/>
      <c r="C9" s="20" t="s">
        <v>79</v>
      </c>
      <c r="D9" s="20" t="s">
        <v>80</v>
      </c>
    </row>
    <row r="10" spans="1:4" ht="15" thickBot="1">
      <c r="A10" s="24"/>
      <c r="B10" s="25"/>
      <c r="C10" s="20" t="s">
        <v>81</v>
      </c>
      <c r="D10" s="20" t="s">
        <v>82</v>
      </c>
    </row>
    <row r="11" spans="1:4" ht="15" thickBot="1">
      <c r="A11" s="24"/>
      <c r="B11" s="25"/>
      <c r="C11" s="20" t="s">
        <v>83</v>
      </c>
      <c r="D11" s="20" t="s">
        <v>84</v>
      </c>
    </row>
    <row r="12" spans="1:4" ht="29" thickBot="1">
      <c r="A12" s="24"/>
      <c r="B12" s="25"/>
      <c r="C12" s="20" t="s">
        <v>85</v>
      </c>
      <c r="D12" s="20" t="s">
        <v>86</v>
      </c>
    </row>
    <row r="13" spans="1:4" ht="15" thickBot="1">
      <c r="A13" s="24"/>
      <c r="B13" s="25"/>
      <c r="C13" s="20" t="s">
        <v>87</v>
      </c>
      <c r="D13" s="20" t="s">
        <v>88</v>
      </c>
    </row>
    <row r="14" spans="1:4" ht="15" thickBot="1">
      <c r="A14" s="24"/>
      <c r="B14" s="25"/>
      <c r="C14" s="20" t="s">
        <v>89</v>
      </c>
      <c r="D14" s="20" t="s">
        <v>90</v>
      </c>
    </row>
    <row r="15" spans="1:4" ht="15" thickBot="1">
      <c r="A15" s="24"/>
      <c r="B15" s="25"/>
      <c r="C15" s="20" t="s">
        <v>91</v>
      </c>
      <c r="D15" s="20" t="s">
        <v>92</v>
      </c>
    </row>
    <row r="16" spans="1:4" ht="29" thickBot="1">
      <c r="A16" s="24"/>
      <c r="B16" s="25"/>
      <c r="C16" s="20" t="s">
        <v>93</v>
      </c>
      <c r="D16" s="20" t="s">
        <v>94</v>
      </c>
    </row>
    <row r="17" spans="1:4" ht="15" thickBot="1">
      <c r="A17" s="24"/>
      <c r="B17" s="25"/>
      <c r="C17" s="20" t="s">
        <v>95</v>
      </c>
      <c r="D17" s="20" t="s">
        <v>96</v>
      </c>
    </row>
    <row r="18" spans="1:4" ht="15" thickBot="1">
      <c r="A18" s="24"/>
      <c r="B18" s="25"/>
      <c r="C18" s="20" t="s">
        <v>97</v>
      </c>
      <c r="D18" s="20" t="s">
        <v>98</v>
      </c>
    </row>
    <row r="19" spans="1:4" ht="15" thickBot="1">
      <c r="A19" s="24"/>
      <c r="B19" s="25"/>
      <c r="C19" s="20" t="s">
        <v>99</v>
      </c>
      <c r="D19" s="20" t="s">
        <v>100</v>
      </c>
    </row>
    <row r="20" spans="1:4" ht="29" thickBot="1">
      <c r="A20" s="24"/>
      <c r="B20" s="25"/>
      <c r="C20" s="20" t="s">
        <v>101</v>
      </c>
      <c r="D20" s="20" t="s">
        <v>102</v>
      </c>
    </row>
    <row r="21" spans="1:4" ht="15" thickBot="1">
      <c r="A21" s="24"/>
      <c r="B21" s="25"/>
      <c r="C21" s="20" t="s">
        <v>103</v>
      </c>
      <c r="D21" s="20" t="s">
        <v>104</v>
      </c>
    </row>
    <row r="22" spans="1:4" ht="15" thickBot="1">
      <c r="A22" s="24"/>
      <c r="B22" s="25"/>
      <c r="C22" s="20" t="s">
        <v>105</v>
      </c>
      <c r="D22" s="20" t="s">
        <v>106</v>
      </c>
    </row>
    <row r="23" spans="1:4" ht="15" thickBot="1">
      <c r="A23" s="24"/>
      <c r="B23" s="25"/>
      <c r="C23" s="20" t="s">
        <v>107</v>
      </c>
      <c r="D23" s="20" t="s">
        <v>108</v>
      </c>
    </row>
    <row r="24" spans="1:4" ht="29" thickBot="1">
      <c r="A24" s="24"/>
      <c r="B24" s="25"/>
      <c r="C24" s="20" t="s">
        <v>109</v>
      </c>
      <c r="D24" s="20" t="s">
        <v>110</v>
      </c>
    </row>
    <row r="25" spans="1:4" ht="15" thickBot="1">
      <c r="A25" s="24"/>
      <c r="B25" s="25"/>
      <c r="C25" s="20" t="s">
        <v>111</v>
      </c>
      <c r="D25" s="20" t="s">
        <v>112</v>
      </c>
    </row>
    <row r="26" spans="1:4" ht="15" thickBot="1">
      <c r="A26" s="24"/>
      <c r="B26" s="25"/>
      <c r="C26" s="20" t="s">
        <v>113</v>
      </c>
      <c r="D26" s="20" t="s">
        <v>114</v>
      </c>
    </row>
    <row r="27" spans="1:4" ht="15" thickBot="1">
      <c r="A27" s="24"/>
      <c r="B27" s="25"/>
      <c r="C27" s="20" t="s">
        <v>115</v>
      </c>
      <c r="D27" s="20" t="s">
        <v>116</v>
      </c>
    </row>
    <row r="28" spans="1:4" ht="29" thickBot="1">
      <c r="A28" s="24"/>
      <c r="B28" s="25"/>
      <c r="C28" s="20" t="s">
        <v>117</v>
      </c>
      <c r="D28" s="20" t="s">
        <v>118</v>
      </c>
    </row>
    <row r="29" spans="1:4" ht="15" thickBot="1">
      <c r="A29" s="24"/>
      <c r="B29" s="25"/>
      <c r="C29" s="20" t="s">
        <v>119</v>
      </c>
      <c r="D29" s="20" t="s">
        <v>120</v>
      </c>
    </row>
    <row r="30" spans="1:4" ht="15" thickBot="1">
      <c r="A30" s="24"/>
      <c r="B30" s="25"/>
      <c r="C30" s="20" t="s">
        <v>121</v>
      </c>
      <c r="D30" s="20" t="s">
        <v>122</v>
      </c>
    </row>
    <row r="31" spans="1:4" ht="15" thickBot="1">
      <c r="A31" s="24"/>
      <c r="B31" s="25"/>
      <c r="C31" s="20" t="s">
        <v>123</v>
      </c>
      <c r="D31" s="20" t="s">
        <v>124</v>
      </c>
    </row>
    <row r="32" spans="1:4" ht="29" thickBot="1">
      <c r="A32" s="24"/>
      <c r="B32" s="25"/>
      <c r="C32" s="20" t="s">
        <v>125</v>
      </c>
      <c r="D32" s="20" t="s">
        <v>126</v>
      </c>
    </row>
    <row r="33" spans="1:4" ht="15" thickBot="1">
      <c r="A33" s="24"/>
      <c r="B33" s="25"/>
      <c r="C33" s="20" t="s">
        <v>127</v>
      </c>
      <c r="D33" s="20" t="s">
        <v>128</v>
      </c>
    </row>
    <row r="34" spans="1:4" ht="15" thickBot="1">
      <c r="A34" s="24"/>
      <c r="B34" s="25"/>
      <c r="C34" s="20" t="s">
        <v>129</v>
      </c>
      <c r="D34" s="20" t="s">
        <v>130</v>
      </c>
    </row>
    <row r="35" spans="1:4" ht="15" thickBot="1">
      <c r="A35" s="24"/>
      <c r="B35" s="25"/>
      <c r="C35" s="20" t="s">
        <v>131</v>
      </c>
      <c r="D35" s="20" t="s">
        <v>132</v>
      </c>
    </row>
    <row r="36" spans="1:4" ht="15" thickBot="1">
      <c r="A36" s="24"/>
      <c r="B36" s="25"/>
      <c r="C36" s="20" t="s">
        <v>133</v>
      </c>
      <c r="D36" s="20" t="s">
        <v>134</v>
      </c>
    </row>
    <row r="37" spans="1:4" ht="15" thickBot="1">
      <c r="A37" s="24"/>
      <c r="B37" s="25"/>
      <c r="C37" s="20" t="s">
        <v>135</v>
      </c>
      <c r="D37" s="20" t="s">
        <v>136</v>
      </c>
    </row>
    <row r="38" spans="1:4" ht="15" thickBot="1">
      <c r="A38" s="24"/>
      <c r="B38" s="25"/>
      <c r="C38" s="20" t="s">
        <v>137</v>
      </c>
      <c r="D38" s="20" t="s">
        <v>138</v>
      </c>
    </row>
    <row r="39" spans="1:4" ht="15" thickBot="1">
      <c r="A39" s="24"/>
      <c r="B39" s="25"/>
      <c r="C39" s="20" t="s">
        <v>139</v>
      </c>
      <c r="D39" s="20" t="s">
        <v>140</v>
      </c>
    </row>
    <row r="40" spans="1:4" ht="15" thickBot="1">
      <c r="A40" s="24"/>
      <c r="B40" s="25"/>
      <c r="C40" s="20" t="s">
        <v>141</v>
      </c>
      <c r="D40" s="20" t="s">
        <v>142</v>
      </c>
    </row>
    <row r="41" spans="1:4" ht="15" thickBot="1">
      <c r="A41" s="24"/>
      <c r="B41" s="25"/>
      <c r="C41" s="20" t="s">
        <v>143</v>
      </c>
      <c r="D41" s="20" t="s">
        <v>144</v>
      </c>
    </row>
    <row r="42" spans="1:4" ht="15" thickBot="1">
      <c r="A42" s="24"/>
      <c r="B42" s="25"/>
      <c r="C42" s="20" t="s">
        <v>145</v>
      </c>
      <c r="D42" s="20" t="s">
        <v>146</v>
      </c>
    </row>
    <row r="43" spans="1:4" ht="15" thickBot="1">
      <c r="A43" s="24"/>
      <c r="B43" s="25"/>
      <c r="C43" s="20" t="s">
        <v>147</v>
      </c>
      <c r="D43" s="20" t="s">
        <v>148</v>
      </c>
    </row>
    <row r="44" spans="1:4" ht="15" thickBot="1">
      <c r="A44" s="24"/>
      <c r="B44" s="25"/>
      <c r="C44" s="20" t="s">
        <v>149</v>
      </c>
      <c r="D44" s="20" t="s">
        <v>150</v>
      </c>
    </row>
    <row r="45" spans="1:4" ht="15" thickBot="1">
      <c r="A45" s="24"/>
      <c r="B45" s="25"/>
      <c r="C45" s="20" t="s">
        <v>151</v>
      </c>
      <c r="D45" s="20" t="s">
        <v>152</v>
      </c>
    </row>
    <row r="46" spans="1:4" ht="15" thickBot="1">
      <c r="A46" s="24"/>
      <c r="B46" s="25"/>
      <c r="C46" s="20" t="s">
        <v>153</v>
      </c>
      <c r="D46" s="20" t="s">
        <v>154</v>
      </c>
    </row>
    <row r="47" spans="1:4" ht="15" thickBot="1">
      <c r="A47" s="24"/>
      <c r="B47" s="25"/>
      <c r="C47" s="20" t="s">
        <v>155</v>
      </c>
      <c r="D47" s="20" t="s">
        <v>156</v>
      </c>
    </row>
    <row r="48" spans="1:4" ht="15" thickBot="1">
      <c r="A48" s="24"/>
      <c r="B48" s="25"/>
      <c r="C48" s="20" t="s">
        <v>157</v>
      </c>
      <c r="D48" s="20" t="s">
        <v>158</v>
      </c>
    </row>
    <row r="49" spans="1:4" ht="15" thickBot="1">
      <c r="A49" s="24"/>
      <c r="B49" s="25"/>
      <c r="C49" s="20" t="s">
        <v>159</v>
      </c>
      <c r="D49" s="20" t="s">
        <v>160</v>
      </c>
    </row>
    <row r="50" spans="1:4" ht="15" thickBot="1">
      <c r="A50" s="24"/>
      <c r="B50" s="25"/>
      <c r="C50" s="20" t="s">
        <v>161</v>
      </c>
      <c r="D50" s="20" t="s">
        <v>162</v>
      </c>
    </row>
    <row r="51" spans="1:4" ht="15" thickBot="1">
      <c r="A51" s="26"/>
      <c r="B51" s="27"/>
      <c r="C51" s="20" t="s">
        <v>163</v>
      </c>
      <c r="D51" s="20" t="s">
        <v>164</v>
      </c>
    </row>
  </sheetData>
  <mergeCells count="1">
    <mergeCell ref="A7:B5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NEW - Risk Model Coeff - NDI</vt:lpstr>
      <vt:lpstr>OLD - Risk Model Coeff - CMS</vt:lpstr>
      <vt:lpstr>ICD-09 &amp; ICD-10 Codes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Amena Keshawarz</dc:creator>
  <cp:lastModifiedBy>Karl Minges</cp:lastModifiedBy>
  <cp:lastPrinted>2013-09-26T21:08:21Z</cp:lastPrinted>
  <dcterms:created xsi:type="dcterms:W3CDTF">2013-09-26T16:11:20Z</dcterms:created>
  <dcterms:modified xsi:type="dcterms:W3CDTF">2017-11-03T19:44:39Z</dcterms:modified>
</cp:coreProperties>
</file>