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0580" windowHeight="8535"/>
  </bookViews>
  <sheets>
    <sheet name="Table of Contents" sheetId="13" r:id="rId1"/>
    <sheet name="Data Collection Summary" sheetId="1" r:id="rId2"/>
    <sheet name="Data Collection Form 1" sheetId="8" r:id="rId3"/>
    <sheet name="Data Collection Form 2" sheetId="9" r:id="rId4"/>
    <sheet name="Measure Development Process" sheetId="11" r:id="rId5"/>
    <sheet name="Sheet3" sheetId="12" r:id="rId6"/>
    <sheet name="Response Lookups" sheetId="10" r:id="rId7"/>
    <sheet name="Copyright AMA 2010" sheetId="7" r:id="rId8"/>
  </sheets>
  <definedNames>
    <definedName name="Automated">'Response Lookups'!$B$1:$B$3</definedName>
    <definedName name="_xlnm.Print_Area" localSheetId="1">'Data Collection Summary'!$A$12:$AD$19</definedName>
    <definedName name="Responses">'Response Lookups'!$A$1:$A$2</definedName>
  </definedNames>
  <calcPr calcId="145621" concurrentCalc="0"/>
</workbook>
</file>

<file path=xl/calcChain.xml><?xml version="1.0" encoding="utf-8"?>
<calcChain xmlns="http://schemas.openxmlformats.org/spreadsheetml/2006/main">
  <c r="D6" i="8" l="1"/>
  <c r="BQ5" i="8"/>
  <c r="BQ6" i="8"/>
  <c r="BQ7" i="8"/>
  <c r="BQ8" i="8"/>
  <c r="BQ9" i="8"/>
  <c r="BQ10" i="8"/>
  <c r="BQ11" i="8"/>
  <c r="BQ12" i="8"/>
  <c r="BQ13" i="8"/>
  <c r="BQ14" i="8"/>
  <c r="BQ15" i="8"/>
  <c r="BQ16" i="8"/>
  <c r="BQ17" i="8"/>
  <c r="BQ18" i="8"/>
  <c r="BQ19" i="8"/>
  <c r="BQ20" i="8"/>
  <c r="BQ21" i="8"/>
  <c r="BQ22" i="8"/>
  <c r="BQ23" i="8"/>
  <c r="BQ24" i="8"/>
  <c r="BQ25" i="8"/>
  <c r="BQ26" i="8"/>
  <c r="BQ27" i="8"/>
  <c r="BQ28" i="8"/>
  <c r="BQ29" i="8"/>
  <c r="BQ30" i="8"/>
  <c r="BQ31" i="8"/>
  <c r="BQ32" i="8"/>
  <c r="BQ33" i="8"/>
  <c r="BQ34" i="8"/>
  <c r="BQ35" i="8"/>
  <c r="BQ36" i="8"/>
  <c r="BQ37" i="8"/>
  <c r="BQ38" i="8"/>
  <c r="BQ39" i="8"/>
  <c r="BQ40" i="8"/>
  <c r="BQ41" i="8"/>
  <c r="BQ42" i="8"/>
  <c r="BQ43" i="8"/>
  <c r="BQ44" i="8"/>
  <c r="BQ45" i="8"/>
  <c r="BQ46" i="8"/>
  <c r="BQ47" i="8"/>
  <c r="BQ48" i="8"/>
  <c r="BQ49" i="8"/>
  <c r="BQ50" i="8"/>
  <c r="BQ51" i="8"/>
  <c r="BQ52" i="8"/>
  <c r="BQ53" i="8"/>
  <c r="BQ54" i="8"/>
  <c r="BQ55" i="8"/>
  <c r="BQ56" i="8"/>
  <c r="BQ57" i="8"/>
  <c r="BQ58" i="8"/>
  <c r="BQ59" i="8"/>
  <c r="BQ60" i="8"/>
  <c r="BQ61" i="8"/>
  <c r="BQ62" i="8"/>
  <c r="BQ63" i="8"/>
  <c r="BQ64" i="8"/>
  <c r="BQ65" i="8"/>
  <c r="BQ66" i="8"/>
  <c r="BQ67" i="8"/>
  <c r="BQ68" i="8"/>
  <c r="BQ69" i="8"/>
  <c r="BQ70" i="8"/>
  <c r="BQ71" i="8"/>
  <c r="BQ72" i="8"/>
  <c r="BQ73" i="8"/>
  <c r="BQ74" i="8"/>
  <c r="BQ75" i="8"/>
  <c r="BQ76" i="8"/>
  <c r="BQ77" i="8"/>
  <c r="BQ78" i="8"/>
  <c r="BQ79" i="8"/>
  <c r="BQ80" i="8"/>
  <c r="BQ81" i="8"/>
  <c r="BQ82" i="8"/>
  <c r="BQ83" i="8"/>
  <c r="BQ84" i="8"/>
  <c r="BQ85" i="8"/>
  <c r="BQ86" i="8"/>
  <c r="BQ87" i="8"/>
  <c r="BQ88" i="8"/>
  <c r="BQ89" i="8"/>
  <c r="BQ90" i="8"/>
  <c r="BQ91" i="8"/>
  <c r="BQ92" i="8"/>
  <c r="BQ93" i="8"/>
  <c r="BQ94" i="8"/>
  <c r="BQ95" i="8"/>
  <c r="BQ96" i="8"/>
  <c r="BQ97" i="8"/>
  <c r="BQ98" i="8"/>
  <c r="BQ99" i="8"/>
  <c r="BQ100" i="8"/>
  <c r="BQ101" i="8"/>
  <c r="BQ102" i="8"/>
  <c r="BQ103" i="8"/>
  <c r="BQ104" i="8"/>
  <c r="BQ105" i="8"/>
  <c r="BQ106" i="8"/>
  <c r="BQ107" i="8"/>
  <c r="BQ108" i="8"/>
  <c r="BQ109" i="8"/>
  <c r="BQ110" i="8"/>
  <c r="BQ111" i="8"/>
  <c r="BQ112" i="8"/>
  <c r="BQ113" i="8"/>
  <c r="BQ114" i="8"/>
  <c r="BQ115" i="8"/>
  <c r="BQ116" i="8"/>
  <c r="BQ117" i="8"/>
  <c r="BQ118" i="8"/>
  <c r="BQ119" i="8"/>
  <c r="BQ120" i="8"/>
  <c r="BQ121" i="8"/>
  <c r="BQ122" i="8"/>
  <c r="BQ123" i="8"/>
  <c r="BQ124" i="8"/>
  <c r="BQ125" i="8"/>
  <c r="BQ126" i="8"/>
  <c r="BQ127" i="8"/>
  <c r="BQ128" i="8"/>
  <c r="BQ129" i="8"/>
  <c r="BQ130" i="8"/>
  <c r="BQ131" i="8"/>
  <c r="BQ132" i="8"/>
  <c r="BQ133" i="8"/>
  <c r="BQ134" i="8"/>
  <c r="BQ3" i="8"/>
  <c r="BQ4" i="8"/>
  <c r="D4" i="9"/>
  <c r="M4" i="9"/>
  <c r="D5" i="9"/>
  <c r="M5" i="9"/>
  <c r="D6" i="9"/>
  <c r="M6" i="9"/>
  <c r="D7" i="9"/>
  <c r="M7" i="9"/>
  <c r="D8" i="9"/>
  <c r="M8" i="9"/>
  <c r="D9" i="9"/>
  <c r="M9" i="9"/>
  <c r="D10" i="9"/>
  <c r="M10" i="9"/>
  <c r="D11" i="9"/>
  <c r="M11" i="9"/>
  <c r="D12" i="9"/>
  <c r="M12" i="9"/>
  <c r="D13" i="9"/>
  <c r="M13" i="9"/>
  <c r="D14" i="9"/>
  <c r="M14" i="9"/>
  <c r="D15" i="9"/>
  <c r="M15" i="9"/>
  <c r="D16" i="9"/>
  <c r="M16" i="9"/>
  <c r="D17" i="9"/>
  <c r="M17" i="9"/>
  <c r="D18" i="9"/>
  <c r="M18" i="9"/>
  <c r="D19" i="9"/>
  <c r="M19" i="9"/>
  <c r="D20" i="9"/>
  <c r="M20" i="9"/>
  <c r="D21" i="9"/>
  <c r="M21" i="9"/>
  <c r="D22" i="9"/>
  <c r="M22" i="9"/>
  <c r="D23" i="9"/>
  <c r="M23" i="9"/>
  <c r="D24" i="9"/>
  <c r="M24" i="9"/>
  <c r="D25" i="9"/>
  <c r="M25" i="9"/>
  <c r="D26" i="9"/>
  <c r="M26" i="9"/>
  <c r="D27" i="9"/>
  <c r="M27" i="9"/>
  <c r="D28" i="9"/>
  <c r="M28" i="9"/>
  <c r="D29" i="9"/>
  <c r="M29" i="9"/>
  <c r="D30" i="9"/>
  <c r="M30" i="9"/>
  <c r="D31" i="9"/>
  <c r="M31" i="9"/>
  <c r="D32" i="9"/>
  <c r="M32" i="9"/>
  <c r="D33" i="9"/>
  <c r="M33" i="9"/>
  <c r="D34" i="9"/>
  <c r="M34" i="9"/>
  <c r="D35" i="9"/>
  <c r="M35" i="9"/>
  <c r="D36" i="9"/>
  <c r="M36" i="9"/>
  <c r="D37" i="9"/>
  <c r="M37" i="9"/>
  <c r="D38" i="9"/>
  <c r="M38" i="9"/>
  <c r="D39" i="9"/>
  <c r="M39" i="9"/>
  <c r="D40" i="9"/>
  <c r="M40" i="9"/>
  <c r="D41" i="9"/>
  <c r="M41" i="9"/>
  <c r="D42" i="9"/>
  <c r="M42" i="9"/>
  <c r="D43" i="9"/>
  <c r="M43" i="9"/>
  <c r="D44" i="9"/>
  <c r="M44" i="9"/>
  <c r="D45" i="9"/>
  <c r="M45" i="9"/>
  <c r="D46" i="9"/>
  <c r="M46" i="9"/>
  <c r="D47" i="9"/>
  <c r="M47" i="9"/>
  <c r="D48" i="9"/>
  <c r="M48" i="9"/>
  <c r="D49" i="9"/>
  <c r="M49" i="9"/>
  <c r="D50" i="9"/>
  <c r="M50" i="9"/>
  <c r="D51" i="9"/>
  <c r="M51" i="9"/>
  <c r="D52" i="9"/>
  <c r="M52" i="9"/>
  <c r="D53" i="9"/>
  <c r="M53" i="9"/>
  <c r="D54" i="9"/>
  <c r="M54" i="9"/>
  <c r="D55" i="9"/>
  <c r="M55" i="9"/>
  <c r="D56" i="9"/>
  <c r="M56" i="9"/>
  <c r="D57" i="9"/>
  <c r="M57" i="9"/>
  <c r="D58" i="9"/>
  <c r="M58" i="9"/>
  <c r="D59" i="9"/>
  <c r="M59" i="9"/>
  <c r="D60" i="9"/>
  <c r="M60" i="9"/>
  <c r="D61" i="9"/>
  <c r="M61" i="9"/>
  <c r="D62" i="9"/>
  <c r="M62" i="9"/>
  <c r="D63" i="9"/>
  <c r="M63" i="9"/>
  <c r="D64" i="9"/>
  <c r="M64" i="9"/>
  <c r="D65" i="9"/>
  <c r="M65" i="9"/>
  <c r="D66" i="9"/>
  <c r="M66" i="9"/>
  <c r="D67" i="9"/>
  <c r="M67" i="9"/>
  <c r="D68" i="9"/>
  <c r="M68" i="9"/>
  <c r="D69" i="9"/>
  <c r="M69" i="9"/>
  <c r="D70" i="9"/>
  <c r="M70" i="9"/>
  <c r="D71" i="9"/>
  <c r="M71" i="9"/>
  <c r="D72" i="9"/>
  <c r="M72" i="9"/>
  <c r="D73" i="9"/>
  <c r="M73" i="9"/>
  <c r="D74" i="9"/>
  <c r="M74" i="9"/>
  <c r="D75" i="9"/>
  <c r="M75" i="9"/>
  <c r="D76" i="9"/>
  <c r="M76" i="9"/>
  <c r="D77" i="9"/>
  <c r="M77" i="9"/>
  <c r="D78" i="9"/>
  <c r="M78" i="9"/>
  <c r="D79" i="9"/>
  <c r="M79" i="9"/>
  <c r="D80" i="9"/>
  <c r="M80" i="9"/>
  <c r="D81" i="9"/>
  <c r="M81" i="9"/>
  <c r="D82" i="9"/>
  <c r="M82" i="9"/>
  <c r="D83" i="9"/>
  <c r="M83" i="9"/>
  <c r="D84" i="9"/>
  <c r="M84" i="9"/>
  <c r="D85" i="9"/>
  <c r="M85" i="9"/>
  <c r="D86" i="9"/>
  <c r="M86" i="9"/>
  <c r="D87" i="9"/>
  <c r="M87" i="9"/>
  <c r="D88" i="9"/>
  <c r="M88" i="9"/>
  <c r="D89" i="9"/>
  <c r="M89" i="9"/>
  <c r="D90" i="9"/>
  <c r="M90" i="9"/>
  <c r="D91" i="9"/>
  <c r="M91" i="9"/>
  <c r="D92" i="9"/>
  <c r="M92" i="9"/>
  <c r="D93" i="9"/>
  <c r="M93" i="9"/>
  <c r="D94" i="9"/>
  <c r="M94" i="9"/>
  <c r="D95" i="9"/>
  <c r="M95" i="9"/>
  <c r="D96" i="9"/>
  <c r="M96" i="9"/>
  <c r="D97" i="9"/>
  <c r="M97" i="9"/>
  <c r="D98" i="9"/>
  <c r="M98" i="9"/>
  <c r="D99" i="9"/>
  <c r="M99" i="9"/>
  <c r="D100" i="9"/>
  <c r="M100" i="9"/>
  <c r="D101" i="9"/>
  <c r="M101" i="9"/>
  <c r="D102" i="9"/>
  <c r="M102" i="9"/>
  <c r="D103" i="9"/>
  <c r="M103" i="9"/>
  <c r="D104" i="9"/>
  <c r="M104" i="9"/>
  <c r="D105" i="9"/>
  <c r="M105" i="9"/>
  <c r="D106" i="9"/>
  <c r="M106" i="9"/>
  <c r="D107" i="9"/>
  <c r="M107" i="9"/>
  <c r="D108" i="9"/>
  <c r="M108" i="9"/>
  <c r="D109" i="9"/>
  <c r="M109" i="9"/>
  <c r="D110" i="9"/>
  <c r="M110" i="9"/>
  <c r="D111" i="9"/>
  <c r="M111" i="9"/>
  <c r="D112" i="9"/>
  <c r="M112" i="9"/>
  <c r="D113" i="9"/>
  <c r="M113" i="9"/>
  <c r="D114" i="9"/>
  <c r="M114" i="9"/>
  <c r="D115" i="9"/>
  <c r="M115" i="9"/>
  <c r="D116" i="9"/>
  <c r="M116" i="9"/>
  <c r="D117" i="9"/>
  <c r="M117" i="9"/>
  <c r="D118" i="9"/>
  <c r="M118" i="9"/>
  <c r="D119" i="9"/>
  <c r="M119" i="9"/>
  <c r="D120" i="9"/>
  <c r="M120" i="9"/>
  <c r="D121" i="9"/>
  <c r="M121" i="9"/>
  <c r="D122" i="9"/>
  <c r="M122" i="9"/>
  <c r="D123" i="9"/>
  <c r="M123" i="9"/>
  <c r="D124" i="9"/>
  <c r="M124" i="9"/>
  <c r="D125" i="9"/>
  <c r="M125" i="9"/>
  <c r="D126" i="9"/>
  <c r="M126" i="9"/>
  <c r="D127" i="9"/>
  <c r="M127" i="9"/>
  <c r="D128" i="9"/>
  <c r="M128" i="9"/>
  <c r="D129" i="9"/>
  <c r="M129" i="9"/>
  <c r="D130" i="9"/>
  <c r="M130" i="9"/>
  <c r="D131" i="9"/>
  <c r="M131" i="9"/>
  <c r="D132" i="9"/>
  <c r="M132" i="9"/>
  <c r="D133" i="9"/>
  <c r="M133" i="9"/>
  <c r="D134" i="9"/>
  <c r="M134" i="9"/>
  <c r="D3" i="9"/>
  <c r="M3" i="9"/>
  <c r="D4" i="8"/>
  <c r="D5" i="8"/>
  <c r="D7" i="8"/>
  <c r="W7" i="8"/>
  <c r="D8" i="8"/>
  <c r="W8" i="8"/>
  <c r="D9" i="8"/>
  <c r="D10" i="8"/>
  <c r="W10" i="8"/>
  <c r="D11" i="8"/>
  <c r="W11" i="8"/>
  <c r="D12" i="8"/>
  <c r="W12" i="8"/>
  <c r="D13" i="8"/>
  <c r="D14" i="8"/>
  <c r="W14" i="8"/>
  <c r="D15" i="8"/>
  <c r="W15" i="8"/>
  <c r="D16" i="8"/>
  <c r="W16" i="8"/>
  <c r="D17" i="8"/>
  <c r="D18" i="8"/>
  <c r="W18" i="8"/>
  <c r="D19" i="8"/>
  <c r="W19" i="8"/>
  <c r="D20" i="8"/>
  <c r="W20" i="8"/>
  <c r="D21" i="8"/>
  <c r="D22" i="8"/>
  <c r="W22" i="8"/>
  <c r="D23" i="8"/>
  <c r="W23" i="8"/>
  <c r="D24" i="8"/>
  <c r="W24" i="8"/>
  <c r="D25" i="8"/>
  <c r="D26" i="8"/>
  <c r="W26" i="8"/>
  <c r="D27" i="8"/>
  <c r="W27" i="8"/>
  <c r="D28" i="8"/>
  <c r="W28" i="8"/>
  <c r="D29" i="8"/>
  <c r="D30" i="8"/>
  <c r="W30" i="8"/>
  <c r="D31" i="8"/>
  <c r="W31" i="8"/>
  <c r="D32" i="8"/>
  <c r="W32" i="8"/>
  <c r="D33" i="8"/>
  <c r="D34" i="8"/>
  <c r="W34" i="8"/>
  <c r="D35" i="8"/>
  <c r="W35" i="8"/>
  <c r="D36" i="8"/>
  <c r="W36" i="8"/>
  <c r="D37" i="8"/>
  <c r="D38" i="8"/>
  <c r="W38" i="8"/>
  <c r="D39" i="8"/>
  <c r="W39" i="8"/>
  <c r="D40" i="8"/>
  <c r="W40" i="8"/>
  <c r="D41" i="8"/>
  <c r="D42" i="8"/>
  <c r="W42" i="8"/>
  <c r="D43" i="8"/>
  <c r="W43" i="8"/>
  <c r="D44" i="8"/>
  <c r="W44" i="8"/>
  <c r="D45" i="8"/>
  <c r="D46" i="8"/>
  <c r="W46" i="8"/>
  <c r="D47" i="8"/>
  <c r="W47" i="8"/>
  <c r="D48" i="8"/>
  <c r="W48" i="8"/>
  <c r="D49" i="8"/>
  <c r="D50" i="8"/>
  <c r="W50" i="8"/>
  <c r="D51" i="8"/>
  <c r="W51" i="8"/>
  <c r="D52" i="8"/>
  <c r="W52" i="8"/>
  <c r="D53" i="8"/>
  <c r="D54" i="8"/>
  <c r="W54" i="8"/>
  <c r="D55" i="8"/>
  <c r="W55" i="8"/>
  <c r="D56" i="8"/>
  <c r="W56" i="8"/>
  <c r="D57" i="8"/>
  <c r="D58" i="8"/>
  <c r="W58" i="8"/>
  <c r="D59" i="8"/>
  <c r="W59" i="8"/>
  <c r="D60" i="8"/>
  <c r="W60" i="8"/>
  <c r="D61" i="8"/>
  <c r="D62" i="8"/>
  <c r="W62" i="8"/>
  <c r="D63" i="8"/>
  <c r="W63" i="8"/>
  <c r="D64" i="8"/>
  <c r="W64" i="8"/>
  <c r="D65" i="8"/>
  <c r="D66" i="8"/>
  <c r="W66" i="8"/>
  <c r="D67" i="8"/>
  <c r="W67" i="8"/>
  <c r="D68" i="8"/>
  <c r="W68" i="8"/>
  <c r="D69" i="8"/>
  <c r="D70" i="8"/>
  <c r="W70" i="8"/>
  <c r="D71" i="8"/>
  <c r="W71" i="8"/>
  <c r="D72" i="8"/>
  <c r="W72" i="8"/>
  <c r="D73" i="8"/>
  <c r="D74" i="8"/>
  <c r="W74" i="8"/>
  <c r="D75" i="8"/>
  <c r="W75" i="8"/>
  <c r="D76" i="8"/>
  <c r="W76" i="8"/>
  <c r="D77" i="8"/>
  <c r="D78" i="8"/>
  <c r="W78" i="8"/>
  <c r="D79" i="8"/>
  <c r="W79" i="8"/>
  <c r="D80" i="8"/>
  <c r="W80" i="8"/>
  <c r="D81" i="8"/>
  <c r="D82" i="8"/>
  <c r="W82" i="8"/>
  <c r="D83" i="8"/>
  <c r="W83" i="8"/>
  <c r="D84" i="8"/>
  <c r="W84" i="8"/>
  <c r="D85" i="8"/>
  <c r="D86" i="8"/>
  <c r="W86" i="8"/>
  <c r="D87" i="8"/>
  <c r="W87" i="8"/>
  <c r="D88" i="8"/>
  <c r="W88" i="8"/>
  <c r="D89" i="8"/>
  <c r="D90" i="8"/>
  <c r="W90" i="8"/>
  <c r="D91" i="8"/>
  <c r="W91" i="8"/>
  <c r="D92" i="8"/>
  <c r="W92" i="8"/>
  <c r="D93" i="8"/>
  <c r="D94" i="8"/>
  <c r="W94" i="8"/>
  <c r="D95" i="8"/>
  <c r="W95" i="8"/>
  <c r="D96" i="8"/>
  <c r="W96" i="8"/>
  <c r="D97" i="8"/>
  <c r="D98" i="8"/>
  <c r="W98" i="8"/>
  <c r="D99" i="8"/>
  <c r="W99" i="8"/>
  <c r="D100" i="8"/>
  <c r="W100" i="8"/>
  <c r="D101" i="8"/>
  <c r="D102" i="8"/>
  <c r="W102" i="8"/>
  <c r="D103" i="8"/>
  <c r="W103" i="8"/>
  <c r="D104" i="8"/>
  <c r="W104" i="8"/>
  <c r="D105" i="8"/>
  <c r="D106" i="8"/>
  <c r="W106" i="8"/>
  <c r="D107" i="8"/>
  <c r="W107" i="8"/>
  <c r="D108" i="8"/>
  <c r="W108" i="8"/>
  <c r="D109" i="8"/>
  <c r="D110" i="8"/>
  <c r="W110" i="8"/>
  <c r="D111" i="8"/>
  <c r="W111" i="8"/>
  <c r="D112" i="8"/>
  <c r="W112" i="8"/>
  <c r="D113" i="8"/>
  <c r="D114" i="8"/>
  <c r="W114" i="8"/>
  <c r="D115" i="8"/>
  <c r="W115" i="8"/>
  <c r="D116" i="8"/>
  <c r="W116" i="8"/>
  <c r="D117" i="8"/>
  <c r="D118" i="8"/>
  <c r="W118" i="8"/>
  <c r="D119" i="8"/>
  <c r="W119" i="8"/>
  <c r="D120" i="8"/>
  <c r="W120" i="8"/>
  <c r="D121" i="8"/>
  <c r="D122" i="8"/>
  <c r="W122" i="8"/>
  <c r="D123" i="8"/>
  <c r="W123" i="8"/>
  <c r="D124" i="8"/>
  <c r="W124" i="8"/>
  <c r="D125" i="8"/>
  <c r="D126" i="8"/>
  <c r="W126" i="8"/>
  <c r="D127" i="8"/>
  <c r="W127" i="8"/>
  <c r="D128" i="8"/>
  <c r="W128" i="8"/>
  <c r="D129" i="8"/>
  <c r="D130" i="8"/>
  <c r="W130" i="8"/>
  <c r="D131" i="8"/>
  <c r="W131" i="8"/>
  <c r="D132" i="8"/>
  <c r="W132" i="8"/>
  <c r="D133" i="8"/>
  <c r="D134" i="8"/>
  <c r="W134" i="8"/>
  <c r="D3" i="8"/>
  <c r="W9" i="8"/>
  <c r="W13" i="8"/>
  <c r="W17" i="8"/>
  <c r="W21" i="8"/>
  <c r="W25" i="8"/>
  <c r="W29" i="8"/>
  <c r="W33" i="8"/>
  <c r="W37" i="8"/>
  <c r="W41" i="8"/>
  <c r="W45" i="8"/>
  <c r="W49" i="8"/>
  <c r="W53" i="8"/>
  <c r="W57" i="8"/>
  <c r="W61" i="8"/>
  <c r="W65" i="8"/>
  <c r="W69" i="8"/>
  <c r="W73" i="8"/>
  <c r="W77" i="8"/>
  <c r="W81" i="8"/>
  <c r="W85" i="8"/>
  <c r="W89" i="8"/>
  <c r="W93" i="8"/>
  <c r="W97" i="8"/>
  <c r="W101" i="8"/>
  <c r="W105" i="8"/>
  <c r="W109" i="8"/>
  <c r="W113" i="8"/>
  <c r="W117" i="8"/>
  <c r="W121" i="8"/>
  <c r="W125" i="8"/>
  <c r="W129" i="8"/>
  <c r="W133" i="8"/>
  <c r="D146" i="9"/>
  <c r="D145" i="9"/>
  <c r="U4" i="8"/>
  <c r="U5" i="8"/>
  <c r="U6" i="8"/>
  <c r="U7" i="8"/>
  <c r="U8" i="8"/>
  <c r="U9" i="8"/>
  <c r="U10" i="8"/>
  <c r="U11" i="8"/>
  <c r="U12" i="8"/>
  <c r="U13" i="8"/>
  <c r="U14" i="8"/>
  <c r="U15" i="8"/>
  <c r="U16" i="8"/>
  <c r="U17" i="8"/>
  <c r="U18" i="8"/>
  <c r="U19" i="8"/>
  <c r="U20" i="8"/>
  <c r="U21" i="8"/>
  <c r="U22" i="8"/>
  <c r="U23" i="8"/>
  <c r="U24" i="8"/>
  <c r="U25" i="8"/>
  <c r="U26" i="8"/>
  <c r="U27" i="8"/>
  <c r="U28" i="8"/>
  <c r="U29" i="8"/>
  <c r="U30" i="8"/>
  <c r="U31" i="8"/>
  <c r="U32" i="8"/>
  <c r="U33" i="8"/>
  <c r="U34" i="8"/>
  <c r="U35" i="8"/>
  <c r="U36" i="8"/>
  <c r="U37" i="8"/>
  <c r="U38" i="8"/>
  <c r="U39" i="8"/>
  <c r="U40" i="8"/>
  <c r="U41" i="8"/>
  <c r="U42" i="8"/>
  <c r="U43" i="8"/>
  <c r="U44" i="8"/>
  <c r="U45" i="8"/>
  <c r="U46" i="8"/>
  <c r="U47" i="8"/>
  <c r="U48" i="8"/>
  <c r="U49" i="8"/>
  <c r="U50" i="8"/>
  <c r="U51" i="8"/>
  <c r="U52" i="8"/>
  <c r="U53" i="8"/>
  <c r="U54" i="8"/>
  <c r="U55" i="8"/>
  <c r="U56" i="8"/>
  <c r="U57" i="8"/>
  <c r="U58" i="8"/>
  <c r="U59" i="8"/>
  <c r="U60" i="8"/>
  <c r="U61" i="8"/>
  <c r="U62" i="8"/>
  <c r="U63" i="8"/>
  <c r="U64" i="8"/>
  <c r="U65" i="8"/>
  <c r="U66" i="8"/>
  <c r="U67" i="8"/>
  <c r="U68" i="8"/>
  <c r="U69" i="8"/>
  <c r="U70" i="8"/>
  <c r="U71" i="8"/>
  <c r="U72" i="8"/>
  <c r="U73" i="8"/>
  <c r="U74" i="8"/>
  <c r="U75" i="8"/>
  <c r="U76" i="8"/>
  <c r="U77" i="8"/>
  <c r="U78" i="8"/>
  <c r="U79" i="8"/>
  <c r="U80" i="8"/>
  <c r="U81" i="8"/>
  <c r="U82" i="8"/>
  <c r="U83" i="8"/>
  <c r="U84" i="8"/>
  <c r="U85" i="8"/>
  <c r="U86" i="8"/>
  <c r="U87" i="8"/>
  <c r="U88" i="8"/>
  <c r="U89" i="8"/>
  <c r="U90" i="8"/>
  <c r="U91" i="8"/>
  <c r="U92" i="8"/>
  <c r="U93" i="8"/>
  <c r="U94" i="8"/>
  <c r="U95" i="8"/>
  <c r="U96" i="8"/>
  <c r="U97" i="8"/>
  <c r="U98" i="8"/>
  <c r="U99" i="8"/>
  <c r="U100" i="8"/>
  <c r="U101" i="8"/>
  <c r="U102" i="8"/>
  <c r="U103" i="8"/>
  <c r="U104" i="8"/>
  <c r="U105" i="8"/>
  <c r="U106" i="8"/>
  <c r="U107" i="8"/>
  <c r="U108" i="8"/>
  <c r="U109" i="8"/>
  <c r="U110" i="8"/>
  <c r="U111" i="8"/>
  <c r="U112" i="8"/>
  <c r="U113" i="8"/>
  <c r="U114" i="8"/>
  <c r="U115" i="8"/>
  <c r="U116" i="8"/>
  <c r="U117" i="8"/>
  <c r="U118" i="8"/>
  <c r="U119" i="8"/>
  <c r="U120" i="8"/>
  <c r="U121" i="8"/>
  <c r="U122" i="8"/>
  <c r="U123" i="8"/>
  <c r="U124" i="8"/>
  <c r="U125" i="8"/>
  <c r="U126" i="8"/>
  <c r="U127" i="8"/>
  <c r="U128" i="8"/>
  <c r="U129" i="8"/>
  <c r="U130" i="8"/>
  <c r="U131" i="8"/>
  <c r="U132" i="8"/>
  <c r="U133" i="8"/>
  <c r="U134" i="8"/>
  <c r="T4" i="8"/>
  <c r="T5" i="8"/>
  <c r="T6" i="8"/>
  <c r="T7" i="8"/>
  <c r="T8" i="8"/>
  <c r="T9" i="8"/>
  <c r="T10" i="8"/>
  <c r="T11" i="8"/>
  <c r="T12" i="8"/>
  <c r="T13" i="8"/>
  <c r="T14" i="8"/>
  <c r="T15" i="8"/>
  <c r="T16" i="8"/>
  <c r="T17" i="8"/>
  <c r="T18" i="8"/>
  <c r="T19" i="8"/>
  <c r="T20" i="8"/>
  <c r="T21" i="8"/>
  <c r="T22" i="8"/>
  <c r="T23" i="8"/>
  <c r="T24" i="8"/>
  <c r="T25" i="8"/>
  <c r="T26" i="8"/>
  <c r="T27" i="8"/>
  <c r="T28" i="8"/>
  <c r="T29" i="8"/>
  <c r="T30" i="8"/>
  <c r="T31" i="8"/>
  <c r="T32" i="8"/>
  <c r="T33" i="8"/>
  <c r="T34" i="8"/>
  <c r="T35" i="8"/>
  <c r="T36" i="8"/>
  <c r="T37" i="8"/>
  <c r="T38" i="8"/>
  <c r="T39" i="8"/>
  <c r="T40" i="8"/>
  <c r="T41" i="8"/>
  <c r="T42" i="8"/>
  <c r="T43" i="8"/>
  <c r="T44" i="8"/>
  <c r="T45" i="8"/>
  <c r="T46" i="8"/>
  <c r="T47" i="8"/>
  <c r="T48" i="8"/>
  <c r="T49" i="8"/>
  <c r="T50" i="8"/>
  <c r="T51" i="8"/>
  <c r="T52" i="8"/>
  <c r="T53" i="8"/>
  <c r="T54" i="8"/>
  <c r="T55" i="8"/>
  <c r="T56" i="8"/>
  <c r="T57" i="8"/>
  <c r="T58" i="8"/>
  <c r="T59" i="8"/>
  <c r="T60" i="8"/>
  <c r="T61" i="8"/>
  <c r="T62" i="8"/>
  <c r="T63" i="8"/>
  <c r="T64" i="8"/>
  <c r="T65" i="8"/>
  <c r="T66" i="8"/>
  <c r="T67" i="8"/>
  <c r="T68" i="8"/>
  <c r="T69" i="8"/>
  <c r="T70" i="8"/>
  <c r="T71" i="8"/>
  <c r="T72" i="8"/>
  <c r="T73" i="8"/>
  <c r="T74" i="8"/>
  <c r="T75" i="8"/>
  <c r="T76" i="8"/>
  <c r="T77" i="8"/>
  <c r="T78" i="8"/>
  <c r="T79" i="8"/>
  <c r="T80" i="8"/>
  <c r="T81" i="8"/>
  <c r="T82" i="8"/>
  <c r="T83" i="8"/>
  <c r="T84" i="8"/>
  <c r="T85" i="8"/>
  <c r="T86" i="8"/>
  <c r="T87" i="8"/>
  <c r="T88" i="8"/>
  <c r="T89" i="8"/>
  <c r="T90" i="8"/>
  <c r="T91" i="8"/>
  <c r="T92" i="8"/>
  <c r="T93" i="8"/>
  <c r="T94" i="8"/>
  <c r="T95" i="8"/>
  <c r="T96" i="8"/>
  <c r="T97" i="8"/>
  <c r="T98" i="8"/>
  <c r="T99" i="8"/>
  <c r="T100" i="8"/>
  <c r="T101" i="8"/>
  <c r="T102" i="8"/>
  <c r="T103" i="8"/>
  <c r="T104" i="8"/>
  <c r="T105" i="8"/>
  <c r="T106" i="8"/>
  <c r="T107" i="8"/>
  <c r="T108" i="8"/>
  <c r="T109" i="8"/>
  <c r="T110" i="8"/>
  <c r="T111" i="8"/>
  <c r="T112" i="8"/>
  <c r="T113" i="8"/>
  <c r="T114" i="8"/>
  <c r="T115" i="8"/>
  <c r="T116" i="8"/>
  <c r="T117" i="8"/>
  <c r="T118" i="8"/>
  <c r="T119" i="8"/>
  <c r="T120" i="8"/>
  <c r="T121" i="8"/>
  <c r="T122" i="8"/>
  <c r="T123" i="8"/>
  <c r="T124" i="8"/>
  <c r="T125" i="8"/>
  <c r="T126" i="8"/>
  <c r="T127" i="8"/>
  <c r="T128" i="8"/>
  <c r="T129" i="8"/>
  <c r="T130" i="8"/>
  <c r="T131" i="8"/>
  <c r="T132" i="8"/>
  <c r="T133" i="8"/>
  <c r="T134" i="8"/>
  <c r="D135" i="9"/>
  <c r="E135" i="8"/>
  <c r="D135" i="8"/>
  <c r="J135" i="9"/>
  <c r="L135" i="9"/>
  <c r="E146" i="9"/>
  <c r="E145" i="9"/>
  <c r="N140" i="9"/>
  <c r="R4" i="9"/>
  <c r="Y4" i="9"/>
  <c r="Z4" i="9"/>
  <c r="AA4" i="9"/>
  <c r="AB4" i="9"/>
  <c r="R5" i="9"/>
  <c r="Y5" i="9"/>
  <c r="Z5" i="9"/>
  <c r="AA5" i="9"/>
  <c r="AB5" i="9"/>
  <c r="R6" i="9"/>
  <c r="Y6" i="9"/>
  <c r="Z6" i="9"/>
  <c r="AA6" i="9"/>
  <c r="AB6" i="9"/>
  <c r="R7" i="9"/>
  <c r="Y7" i="9"/>
  <c r="Z7" i="9"/>
  <c r="AA7" i="9"/>
  <c r="AB7" i="9"/>
  <c r="R8" i="9"/>
  <c r="Y8" i="9"/>
  <c r="Z8" i="9"/>
  <c r="AA8" i="9"/>
  <c r="AB8" i="9"/>
  <c r="R9" i="9"/>
  <c r="Y9" i="9"/>
  <c r="Z9" i="9"/>
  <c r="AA9" i="9"/>
  <c r="AB9" i="9"/>
  <c r="R10" i="9"/>
  <c r="Y10" i="9"/>
  <c r="Z10" i="9"/>
  <c r="AA10" i="9"/>
  <c r="AB10" i="9"/>
  <c r="R11" i="9"/>
  <c r="Y11" i="9"/>
  <c r="Z11" i="9"/>
  <c r="AA11" i="9"/>
  <c r="AB11" i="9"/>
  <c r="R12" i="9"/>
  <c r="Y12" i="9"/>
  <c r="Z12" i="9"/>
  <c r="AA12" i="9"/>
  <c r="AB12" i="9"/>
  <c r="R13" i="9"/>
  <c r="Y13" i="9"/>
  <c r="Z13" i="9"/>
  <c r="AA13" i="9"/>
  <c r="AB13" i="9"/>
  <c r="R14" i="9"/>
  <c r="Y14" i="9"/>
  <c r="Z14" i="9"/>
  <c r="AA14" i="9"/>
  <c r="AB14" i="9"/>
  <c r="R15" i="9"/>
  <c r="Y15" i="9"/>
  <c r="Z15" i="9"/>
  <c r="AA15" i="9"/>
  <c r="AB15" i="9"/>
  <c r="R16" i="9"/>
  <c r="Y16" i="9"/>
  <c r="Z16" i="9"/>
  <c r="AA16" i="9"/>
  <c r="AB16" i="9"/>
  <c r="R17" i="9"/>
  <c r="Y17" i="9"/>
  <c r="Z17" i="9"/>
  <c r="AA17" i="9"/>
  <c r="AB17" i="9"/>
  <c r="R18" i="9"/>
  <c r="Y18" i="9"/>
  <c r="Z18" i="9"/>
  <c r="AA18" i="9"/>
  <c r="AB18" i="9"/>
  <c r="R19" i="9"/>
  <c r="Y19" i="9"/>
  <c r="Z19" i="9"/>
  <c r="AA19" i="9"/>
  <c r="AB19" i="9"/>
  <c r="R20" i="9"/>
  <c r="Y20" i="9"/>
  <c r="Z20" i="9"/>
  <c r="AA20" i="9"/>
  <c r="AB20" i="9"/>
  <c r="R21" i="9"/>
  <c r="Y21" i="9"/>
  <c r="Z21" i="9"/>
  <c r="AA21" i="9"/>
  <c r="AB21" i="9"/>
  <c r="R22" i="9"/>
  <c r="Y22" i="9"/>
  <c r="Z22" i="9"/>
  <c r="AA22" i="9"/>
  <c r="AB22" i="9"/>
  <c r="R23" i="9"/>
  <c r="Y23" i="9"/>
  <c r="Z23" i="9"/>
  <c r="AA23" i="9"/>
  <c r="AB23" i="9"/>
  <c r="R24" i="9"/>
  <c r="Y24" i="9"/>
  <c r="Z24" i="9"/>
  <c r="AA24" i="9"/>
  <c r="AB24" i="9"/>
  <c r="R25" i="9"/>
  <c r="Y25" i="9"/>
  <c r="Z25" i="9"/>
  <c r="AA25" i="9"/>
  <c r="AB25" i="9"/>
  <c r="R26" i="9"/>
  <c r="Y26" i="9"/>
  <c r="Z26" i="9"/>
  <c r="AA26" i="9"/>
  <c r="AB26" i="9"/>
  <c r="R27" i="9"/>
  <c r="Y27" i="9"/>
  <c r="Z27" i="9"/>
  <c r="AA27" i="9"/>
  <c r="AB27" i="9"/>
  <c r="R28" i="9"/>
  <c r="Y28" i="9"/>
  <c r="Z28" i="9"/>
  <c r="AA28" i="9"/>
  <c r="AB28" i="9"/>
  <c r="R29" i="9"/>
  <c r="Y29" i="9"/>
  <c r="Z29" i="9"/>
  <c r="AA29" i="9"/>
  <c r="AB29" i="9"/>
  <c r="R30" i="9"/>
  <c r="Y30" i="9"/>
  <c r="Z30" i="9"/>
  <c r="AA30" i="9"/>
  <c r="AB30" i="9"/>
  <c r="R31" i="9"/>
  <c r="Y31" i="9"/>
  <c r="Z31" i="9"/>
  <c r="AA31" i="9"/>
  <c r="AB31" i="9"/>
  <c r="R32" i="9"/>
  <c r="Y32" i="9"/>
  <c r="Z32" i="9"/>
  <c r="AA32" i="9"/>
  <c r="AB32" i="9"/>
  <c r="R33" i="9"/>
  <c r="Y33" i="9"/>
  <c r="Z33" i="9"/>
  <c r="AA33" i="9"/>
  <c r="AB33" i="9"/>
  <c r="R34" i="9"/>
  <c r="Y34" i="9"/>
  <c r="Z34" i="9"/>
  <c r="AA34" i="9"/>
  <c r="AB34" i="9"/>
  <c r="R35" i="9"/>
  <c r="Y35" i="9"/>
  <c r="Z35" i="9"/>
  <c r="AA35" i="9"/>
  <c r="AB35" i="9"/>
  <c r="R36" i="9"/>
  <c r="Y36" i="9"/>
  <c r="Z36" i="9"/>
  <c r="AA36" i="9"/>
  <c r="AB36" i="9"/>
  <c r="R37" i="9"/>
  <c r="Y37" i="9"/>
  <c r="Z37" i="9"/>
  <c r="AA37" i="9"/>
  <c r="AB37" i="9"/>
  <c r="R38" i="9"/>
  <c r="Y38" i="9"/>
  <c r="Z38" i="9"/>
  <c r="AA38" i="9"/>
  <c r="AB38" i="9"/>
  <c r="R39" i="9"/>
  <c r="Y39" i="9"/>
  <c r="Z39" i="9"/>
  <c r="AA39" i="9"/>
  <c r="AB39" i="9"/>
  <c r="R40" i="9"/>
  <c r="Y40" i="9"/>
  <c r="Z40" i="9"/>
  <c r="AA40" i="9"/>
  <c r="AB40" i="9"/>
  <c r="R41" i="9"/>
  <c r="Y41" i="9"/>
  <c r="Z41" i="9"/>
  <c r="AA41" i="9"/>
  <c r="AB41" i="9"/>
  <c r="R42" i="9"/>
  <c r="Y42" i="9"/>
  <c r="Z42" i="9"/>
  <c r="AA42" i="9"/>
  <c r="AB42" i="9"/>
  <c r="R43" i="9"/>
  <c r="Y43" i="9"/>
  <c r="Z43" i="9"/>
  <c r="AA43" i="9"/>
  <c r="AB43" i="9"/>
  <c r="R44" i="9"/>
  <c r="Y44" i="9"/>
  <c r="Z44" i="9"/>
  <c r="AA44" i="9"/>
  <c r="AB44" i="9"/>
  <c r="R45" i="9"/>
  <c r="Y45" i="9"/>
  <c r="Z45" i="9"/>
  <c r="AA45" i="9"/>
  <c r="AB45" i="9"/>
  <c r="R46" i="9"/>
  <c r="Y46" i="9"/>
  <c r="Z46" i="9"/>
  <c r="AA46" i="9"/>
  <c r="AB46" i="9"/>
  <c r="R47" i="9"/>
  <c r="Y47" i="9"/>
  <c r="Z47" i="9"/>
  <c r="AA47" i="9"/>
  <c r="AB47" i="9"/>
  <c r="R48" i="9"/>
  <c r="Y48" i="9"/>
  <c r="Z48" i="9"/>
  <c r="AA48" i="9"/>
  <c r="AB48" i="9"/>
  <c r="R49" i="9"/>
  <c r="Y49" i="9"/>
  <c r="Z49" i="9"/>
  <c r="AA49" i="9"/>
  <c r="AB49" i="9"/>
  <c r="R50" i="9"/>
  <c r="Y50" i="9"/>
  <c r="Z50" i="9"/>
  <c r="AA50" i="9"/>
  <c r="AB50" i="9"/>
  <c r="R51" i="9"/>
  <c r="Y51" i="9"/>
  <c r="Z51" i="9"/>
  <c r="AA51" i="9"/>
  <c r="AB51" i="9"/>
  <c r="R52" i="9"/>
  <c r="Y52" i="9"/>
  <c r="Z52" i="9"/>
  <c r="AA52" i="9"/>
  <c r="AB52" i="9"/>
  <c r="R53" i="9"/>
  <c r="Y53" i="9"/>
  <c r="Z53" i="9"/>
  <c r="AA53" i="9"/>
  <c r="AB53" i="9"/>
  <c r="R54" i="9"/>
  <c r="Y54" i="9"/>
  <c r="Z54" i="9"/>
  <c r="AA54" i="9"/>
  <c r="AB54" i="9"/>
  <c r="R55" i="9"/>
  <c r="Y55" i="9"/>
  <c r="Z55" i="9"/>
  <c r="AA55" i="9"/>
  <c r="AB55" i="9"/>
  <c r="R56" i="9"/>
  <c r="Y56" i="9"/>
  <c r="Z56" i="9"/>
  <c r="AA56" i="9"/>
  <c r="AB56" i="9"/>
  <c r="R57" i="9"/>
  <c r="Y57" i="9"/>
  <c r="Z57" i="9"/>
  <c r="AA57" i="9"/>
  <c r="AB57" i="9"/>
  <c r="R58" i="9"/>
  <c r="Y58" i="9"/>
  <c r="Z58" i="9"/>
  <c r="AA58" i="9"/>
  <c r="AB58" i="9"/>
  <c r="R59" i="9"/>
  <c r="Y59" i="9"/>
  <c r="Z59" i="9"/>
  <c r="AA59" i="9"/>
  <c r="AB59" i="9"/>
  <c r="R60" i="9"/>
  <c r="Y60" i="9"/>
  <c r="Z60" i="9"/>
  <c r="AA60" i="9"/>
  <c r="AB60" i="9"/>
  <c r="R61" i="9"/>
  <c r="Y61" i="9"/>
  <c r="Z61" i="9"/>
  <c r="AA61" i="9"/>
  <c r="AB61" i="9"/>
  <c r="R62" i="9"/>
  <c r="Y62" i="9"/>
  <c r="Z62" i="9"/>
  <c r="AA62" i="9"/>
  <c r="AB62" i="9"/>
  <c r="R63" i="9"/>
  <c r="Y63" i="9"/>
  <c r="Z63" i="9"/>
  <c r="AA63" i="9"/>
  <c r="AB63" i="9"/>
  <c r="R64" i="9"/>
  <c r="Y64" i="9"/>
  <c r="Z64" i="9"/>
  <c r="AA64" i="9"/>
  <c r="AB64" i="9"/>
  <c r="R65" i="9"/>
  <c r="Y65" i="9"/>
  <c r="Z65" i="9"/>
  <c r="AA65" i="9"/>
  <c r="AB65" i="9"/>
  <c r="R66" i="9"/>
  <c r="Y66" i="9"/>
  <c r="Z66" i="9"/>
  <c r="AA66" i="9"/>
  <c r="AB66" i="9"/>
  <c r="R67" i="9"/>
  <c r="Y67" i="9"/>
  <c r="Z67" i="9"/>
  <c r="AA67" i="9"/>
  <c r="AB67" i="9"/>
  <c r="R68" i="9"/>
  <c r="Y68" i="9"/>
  <c r="Z68" i="9"/>
  <c r="AA68" i="9"/>
  <c r="AB68" i="9"/>
  <c r="R69" i="9"/>
  <c r="Y69" i="9"/>
  <c r="Z69" i="9"/>
  <c r="AA69" i="9"/>
  <c r="AB69" i="9"/>
  <c r="R70" i="9"/>
  <c r="Y70" i="9"/>
  <c r="Z70" i="9"/>
  <c r="AA70" i="9"/>
  <c r="AB70" i="9"/>
  <c r="R71" i="9"/>
  <c r="Y71" i="9"/>
  <c r="Z71" i="9"/>
  <c r="AA71" i="9"/>
  <c r="AB71" i="9"/>
  <c r="R72" i="9"/>
  <c r="Y72" i="9"/>
  <c r="Z72" i="9"/>
  <c r="AA72" i="9"/>
  <c r="AB72" i="9"/>
  <c r="R73" i="9"/>
  <c r="Y73" i="9"/>
  <c r="Z73" i="9"/>
  <c r="AA73" i="9"/>
  <c r="AB73" i="9"/>
  <c r="R74" i="9"/>
  <c r="Y74" i="9"/>
  <c r="Z74" i="9"/>
  <c r="AA74" i="9"/>
  <c r="AB74" i="9"/>
  <c r="R75" i="9"/>
  <c r="Y75" i="9"/>
  <c r="Z75" i="9"/>
  <c r="AA75" i="9"/>
  <c r="AB75" i="9"/>
  <c r="R76" i="9"/>
  <c r="Y76" i="9"/>
  <c r="Z76" i="9"/>
  <c r="AA76" i="9"/>
  <c r="AB76" i="9"/>
  <c r="R77" i="9"/>
  <c r="Y77" i="9"/>
  <c r="Z77" i="9"/>
  <c r="AA77" i="9"/>
  <c r="AB77" i="9"/>
  <c r="R78" i="9"/>
  <c r="Y78" i="9"/>
  <c r="Z78" i="9"/>
  <c r="AA78" i="9"/>
  <c r="AB78" i="9"/>
  <c r="R79" i="9"/>
  <c r="Y79" i="9"/>
  <c r="Z79" i="9"/>
  <c r="AA79" i="9"/>
  <c r="AB79" i="9"/>
  <c r="R80" i="9"/>
  <c r="Y80" i="9"/>
  <c r="Z80" i="9"/>
  <c r="AA80" i="9"/>
  <c r="AB80" i="9"/>
  <c r="R81" i="9"/>
  <c r="Y81" i="9"/>
  <c r="Z81" i="9"/>
  <c r="AA81" i="9"/>
  <c r="AB81" i="9"/>
  <c r="R82" i="9"/>
  <c r="Y82" i="9"/>
  <c r="Z82" i="9"/>
  <c r="AA82" i="9"/>
  <c r="AB82" i="9"/>
  <c r="R83" i="9"/>
  <c r="Y83" i="9"/>
  <c r="Z83" i="9"/>
  <c r="AA83" i="9"/>
  <c r="AB83" i="9"/>
  <c r="R84" i="9"/>
  <c r="Y84" i="9"/>
  <c r="Z84" i="9"/>
  <c r="AA84" i="9"/>
  <c r="AB84" i="9"/>
  <c r="R85" i="9"/>
  <c r="Y85" i="9"/>
  <c r="Z85" i="9"/>
  <c r="AA85" i="9"/>
  <c r="AB85" i="9"/>
  <c r="R86" i="9"/>
  <c r="Y86" i="9"/>
  <c r="Z86" i="9"/>
  <c r="AA86" i="9"/>
  <c r="AB86" i="9"/>
  <c r="R87" i="9"/>
  <c r="Y87" i="9"/>
  <c r="Z87" i="9"/>
  <c r="AA87" i="9"/>
  <c r="AB87" i="9"/>
  <c r="R88" i="9"/>
  <c r="Y88" i="9"/>
  <c r="Z88" i="9"/>
  <c r="AA88" i="9"/>
  <c r="AB88" i="9"/>
  <c r="R89" i="9"/>
  <c r="Y89" i="9"/>
  <c r="Z89" i="9"/>
  <c r="AA89" i="9"/>
  <c r="AB89" i="9"/>
  <c r="R90" i="9"/>
  <c r="Y90" i="9"/>
  <c r="Z90" i="9"/>
  <c r="AA90" i="9"/>
  <c r="AB90" i="9"/>
  <c r="R91" i="9"/>
  <c r="Y91" i="9"/>
  <c r="Z91" i="9"/>
  <c r="AA91" i="9"/>
  <c r="AB91" i="9"/>
  <c r="R92" i="9"/>
  <c r="Y92" i="9"/>
  <c r="Z92" i="9"/>
  <c r="AA92" i="9"/>
  <c r="AB92" i="9"/>
  <c r="R93" i="9"/>
  <c r="Y93" i="9"/>
  <c r="Z93" i="9"/>
  <c r="AA93" i="9"/>
  <c r="AB93" i="9"/>
  <c r="R94" i="9"/>
  <c r="Y94" i="9"/>
  <c r="Z94" i="9"/>
  <c r="AA94" i="9"/>
  <c r="AB94" i="9"/>
  <c r="R95" i="9"/>
  <c r="Y95" i="9"/>
  <c r="Z95" i="9"/>
  <c r="AA95" i="9"/>
  <c r="AB95" i="9"/>
  <c r="R96" i="9"/>
  <c r="Y96" i="9"/>
  <c r="Z96" i="9"/>
  <c r="AA96" i="9"/>
  <c r="AB96" i="9"/>
  <c r="R97" i="9"/>
  <c r="Y97" i="9"/>
  <c r="Z97" i="9"/>
  <c r="AA97" i="9"/>
  <c r="AB97" i="9"/>
  <c r="R98" i="9"/>
  <c r="Y98" i="9"/>
  <c r="Z98" i="9"/>
  <c r="AA98" i="9"/>
  <c r="AB98" i="9"/>
  <c r="R99" i="9"/>
  <c r="Y99" i="9"/>
  <c r="Z99" i="9"/>
  <c r="AA99" i="9"/>
  <c r="AB99" i="9"/>
  <c r="R100" i="9"/>
  <c r="Y100" i="9"/>
  <c r="Z100" i="9"/>
  <c r="AA100" i="9"/>
  <c r="AB100" i="9"/>
  <c r="R101" i="9"/>
  <c r="Y101" i="9"/>
  <c r="Z101" i="9"/>
  <c r="AA101" i="9"/>
  <c r="AB101" i="9"/>
  <c r="R102" i="9"/>
  <c r="Y102" i="9"/>
  <c r="Z102" i="9"/>
  <c r="AA102" i="9"/>
  <c r="AB102" i="9"/>
  <c r="R103" i="9"/>
  <c r="Y103" i="9"/>
  <c r="Z103" i="9"/>
  <c r="AA103" i="9"/>
  <c r="AB103" i="9"/>
  <c r="R104" i="9"/>
  <c r="Y104" i="9"/>
  <c r="Z104" i="9"/>
  <c r="AA104" i="9"/>
  <c r="AB104" i="9"/>
  <c r="R105" i="9"/>
  <c r="Y105" i="9"/>
  <c r="Z105" i="9"/>
  <c r="AA105" i="9"/>
  <c r="AB105" i="9"/>
  <c r="R106" i="9"/>
  <c r="Y106" i="9"/>
  <c r="Z106" i="9"/>
  <c r="AA106" i="9"/>
  <c r="AB106" i="9"/>
  <c r="R107" i="9"/>
  <c r="Y107" i="9"/>
  <c r="Z107" i="9"/>
  <c r="AA107" i="9"/>
  <c r="AB107" i="9"/>
  <c r="R108" i="9"/>
  <c r="Y108" i="9"/>
  <c r="Z108" i="9"/>
  <c r="AA108" i="9"/>
  <c r="AB108" i="9"/>
  <c r="R109" i="9"/>
  <c r="Y109" i="9"/>
  <c r="Z109" i="9"/>
  <c r="AA109" i="9"/>
  <c r="AB109" i="9"/>
  <c r="R110" i="9"/>
  <c r="Y110" i="9"/>
  <c r="Z110" i="9"/>
  <c r="AA110" i="9"/>
  <c r="AB110" i="9"/>
  <c r="R111" i="9"/>
  <c r="Y111" i="9"/>
  <c r="Z111" i="9"/>
  <c r="AA111" i="9"/>
  <c r="AB111" i="9"/>
  <c r="R112" i="9"/>
  <c r="Y112" i="9"/>
  <c r="Z112" i="9"/>
  <c r="AA112" i="9"/>
  <c r="AB112" i="9"/>
  <c r="R113" i="9"/>
  <c r="Y113" i="9"/>
  <c r="Z113" i="9"/>
  <c r="AA113" i="9"/>
  <c r="AB113" i="9"/>
  <c r="R114" i="9"/>
  <c r="Y114" i="9"/>
  <c r="Z114" i="9"/>
  <c r="AA114" i="9"/>
  <c r="AB114" i="9"/>
  <c r="R115" i="9"/>
  <c r="Y115" i="9"/>
  <c r="Z115" i="9"/>
  <c r="AA115" i="9"/>
  <c r="AB115" i="9"/>
  <c r="R116" i="9"/>
  <c r="Y116" i="9"/>
  <c r="Z116" i="9"/>
  <c r="AA116" i="9"/>
  <c r="AB116" i="9"/>
  <c r="R117" i="9"/>
  <c r="Y117" i="9"/>
  <c r="Z117" i="9"/>
  <c r="AA117" i="9"/>
  <c r="AB117" i="9"/>
  <c r="R118" i="9"/>
  <c r="Y118" i="9"/>
  <c r="Z118" i="9"/>
  <c r="AA118" i="9"/>
  <c r="AB118" i="9"/>
  <c r="R119" i="9"/>
  <c r="Y119" i="9"/>
  <c r="Z119" i="9"/>
  <c r="AA119" i="9"/>
  <c r="AB119" i="9"/>
  <c r="R120" i="9"/>
  <c r="Y120" i="9"/>
  <c r="Z120" i="9"/>
  <c r="AA120" i="9"/>
  <c r="AB120" i="9"/>
  <c r="R121" i="9"/>
  <c r="Y121" i="9"/>
  <c r="Z121" i="9"/>
  <c r="AA121" i="9"/>
  <c r="AB121" i="9"/>
  <c r="R122" i="9"/>
  <c r="Y122" i="9"/>
  <c r="Z122" i="9"/>
  <c r="AA122" i="9"/>
  <c r="AB122" i="9"/>
  <c r="R123" i="9"/>
  <c r="Y123" i="9"/>
  <c r="Z123" i="9"/>
  <c r="AA123" i="9"/>
  <c r="AB123" i="9"/>
  <c r="R124" i="9"/>
  <c r="Y124" i="9"/>
  <c r="Z124" i="9"/>
  <c r="AA124" i="9"/>
  <c r="AB124" i="9"/>
  <c r="R125" i="9"/>
  <c r="Y125" i="9"/>
  <c r="Z125" i="9"/>
  <c r="AA125" i="9"/>
  <c r="AB125" i="9"/>
  <c r="R126" i="9"/>
  <c r="Y126" i="9"/>
  <c r="Z126" i="9"/>
  <c r="AA126" i="9"/>
  <c r="AB126" i="9"/>
  <c r="R127" i="9"/>
  <c r="Y127" i="9"/>
  <c r="Z127" i="9"/>
  <c r="AA127" i="9"/>
  <c r="AB127" i="9"/>
  <c r="R128" i="9"/>
  <c r="Y128" i="9"/>
  <c r="Z128" i="9"/>
  <c r="AA128" i="9"/>
  <c r="AB128" i="9"/>
  <c r="R129" i="9"/>
  <c r="Y129" i="9"/>
  <c r="Z129" i="9"/>
  <c r="AA129" i="9"/>
  <c r="AB129" i="9"/>
  <c r="R130" i="9"/>
  <c r="Y130" i="9"/>
  <c r="Z130" i="9"/>
  <c r="AA130" i="9"/>
  <c r="AB130" i="9"/>
  <c r="R131" i="9"/>
  <c r="Y131" i="9"/>
  <c r="Z131" i="9"/>
  <c r="AA131" i="9"/>
  <c r="AB131" i="9"/>
  <c r="R132" i="9"/>
  <c r="Y132" i="9"/>
  <c r="Z132" i="9"/>
  <c r="AA132" i="9"/>
  <c r="AB132" i="9"/>
  <c r="R133" i="9"/>
  <c r="Y133" i="9"/>
  <c r="Z133" i="9"/>
  <c r="AA133" i="9"/>
  <c r="AB133" i="9"/>
  <c r="R134" i="9"/>
  <c r="Y134" i="9"/>
  <c r="Z134" i="9"/>
  <c r="AA134" i="9"/>
  <c r="AB134" i="9"/>
  <c r="R3" i="9"/>
  <c r="N143" i="9"/>
  <c r="N142" i="9"/>
  <c r="N141" i="9"/>
  <c r="CC4" i="8"/>
  <c r="CD4" i="8"/>
  <c r="CE4" i="8"/>
  <c r="CF4" i="8"/>
  <c r="CC5" i="8"/>
  <c r="CD5" i="8"/>
  <c r="CE5" i="8"/>
  <c r="CF5" i="8"/>
  <c r="CC6" i="8"/>
  <c r="CD6" i="8"/>
  <c r="CE6" i="8"/>
  <c r="CF6" i="8"/>
  <c r="CC7" i="8"/>
  <c r="CD7" i="8"/>
  <c r="CE7" i="8"/>
  <c r="CF7" i="8"/>
  <c r="CC8" i="8"/>
  <c r="CD8" i="8"/>
  <c r="CE8" i="8"/>
  <c r="CF8" i="8"/>
  <c r="CC9" i="8"/>
  <c r="CD9" i="8"/>
  <c r="CE9" i="8"/>
  <c r="CF9" i="8"/>
  <c r="CC10" i="8"/>
  <c r="CD10" i="8"/>
  <c r="CE10" i="8"/>
  <c r="CF10" i="8"/>
  <c r="CC11" i="8"/>
  <c r="CD11" i="8"/>
  <c r="CE11" i="8"/>
  <c r="CF11" i="8"/>
  <c r="CC12" i="8"/>
  <c r="CD12" i="8"/>
  <c r="CE12" i="8"/>
  <c r="CF12" i="8"/>
  <c r="CC13" i="8"/>
  <c r="CD13" i="8"/>
  <c r="CE13" i="8"/>
  <c r="CF13" i="8"/>
  <c r="CC14" i="8"/>
  <c r="CD14" i="8"/>
  <c r="CE14" i="8"/>
  <c r="CF14" i="8"/>
  <c r="CC15" i="8"/>
  <c r="CD15" i="8"/>
  <c r="CE15" i="8"/>
  <c r="CF15" i="8"/>
  <c r="CC16" i="8"/>
  <c r="CD16" i="8"/>
  <c r="CE16" i="8"/>
  <c r="CF16" i="8"/>
  <c r="CC17" i="8"/>
  <c r="CD17" i="8"/>
  <c r="CE17" i="8"/>
  <c r="CF17" i="8"/>
  <c r="CC18" i="8"/>
  <c r="CD18" i="8"/>
  <c r="CE18" i="8"/>
  <c r="CF18" i="8"/>
  <c r="CC19" i="8"/>
  <c r="CD19" i="8"/>
  <c r="CE19" i="8"/>
  <c r="CF19" i="8"/>
  <c r="CC20" i="8"/>
  <c r="CD20" i="8"/>
  <c r="CE20" i="8"/>
  <c r="CF20" i="8"/>
  <c r="CC21" i="8"/>
  <c r="CD21" i="8"/>
  <c r="CE21" i="8"/>
  <c r="CF21" i="8"/>
  <c r="CC22" i="8"/>
  <c r="CD22" i="8"/>
  <c r="CE22" i="8"/>
  <c r="CF22" i="8"/>
  <c r="CC23" i="8"/>
  <c r="CD23" i="8"/>
  <c r="CE23" i="8"/>
  <c r="CF23" i="8"/>
  <c r="CC24" i="8"/>
  <c r="CD24" i="8"/>
  <c r="CE24" i="8"/>
  <c r="CF24" i="8"/>
  <c r="CC25" i="8"/>
  <c r="CD25" i="8"/>
  <c r="CE25" i="8"/>
  <c r="CF25" i="8"/>
  <c r="CC26" i="8"/>
  <c r="CD26" i="8"/>
  <c r="CE26" i="8"/>
  <c r="CF26" i="8"/>
  <c r="CC27" i="8"/>
  <c r="CD27" i="8"/>
  <c r="CE27" i="8"/>
  <c r="CF27" i="8"/>
  <c r="CC28" i="8"/>
  <c r="CD28" i="8"/>
  <c r="CE28" i="8"/>
  <c r="CF28" i="8"/>
  <c r="CC29" i="8"/>
  <c r="CD29" i="8"/>
  <c r="CE29" i="8"/>
  <c r="CF29" i="8"/>
  <c r="CC30" i="8"/>
  <c r="CD30" i="8"/>
  <c r="CE30" i="8"/>
  <c r="CF30" i="8"/>
  <c r="CC31" i="8"/>
  <c r="CD31" i="8"/>
  <c r="CE31" i="8"/>
  <c r="CF31" i="8"/>
  <c r="CC32" i="8"/>
  <c r="CD32" i="8"/>
  <c r="CE32" i="8"/>
  <c r="CF32" i="8"/>
  <c r="CC33" i="8"/>
  <c r="CD33" i="8"/>
  <c r="CE33" i="8"/>
  <c r="CF33" i="8"/>
  <c r="CC34" i="8"/>
  <c r="CD34" i="8"/>
  <c r="CE34" i="8"/>
  <c r="CF34" i="8"/>
  <c r="CC35" i="8"/>
  <c r="CD35" i="8"/>
  <c r="CE35" i="8"/>
  <c r="CF35" i="8"/>
  <c r="CC36" i="8"/>
  <c r="CD36" i="8"/>
  <c r="CE36" i="8"/>
  <c r="CF36" i="8"/>
  <c r="CC37" i="8"/>
  <c r="CD37" i="8"/>
  <c r="CE37" i="8"/>
  <c r="CF37" i="8"/>
  <c r="CC38" i="8"/>
  <c r="CD38" i="8"/>
  <c r="CE38" i="8"/>
  <c r="CF38" i="8"/>
  <c r="CC39" i="8"/>
  <c r="CD39" i="8"/>
  <c r="CE39" i="8"/>
  <c r="CF39" i="8"/>
  <c r="CC40" i="8"/>
  <c r="CD40" i="8"/>
  <c r="CE40" i="8"/>
  <c r="CF40" i="8"/>
  <c r="CC41" i="8"/>
  <c r="CD41" i="8"/>
  <c r="CE41" i="8"/>
  <c r="CF41" i="8"/>
  <c r="CC42" i="8"/>
  <c r="CD42" i="8"/>
  <c r="CE42" i="8"/>
  <c r="CF42" i="8"/>
  <c r="CC43" i="8"/>
  <c r="CD43" i="8"/>
  <c r="CE43" i="8"/>
  <c r="CF43" i="8"/>
  <c r="CC44" i="8"/>
  <c r="CD44" i="8"/>
  <c r="CE44" i="8"/>
  <c r="CF44" i="8"/>
  <c r="CC45" i="8"/>
  <c r="CD45" i="8"/>
  <c r="CE45" i="8"/>
  <c r="CF45" i="8"/>
  <c r="CC46" i="8"/>
  <c r="CD46" i="8"/>
  <c r="CE46" i="8"/>
  <c r="CF46" i="8"/>
  <c r="CC47" i="8"/>
  <c r="CD47" i="8"/>
  <c r="CE47" i="8"/>
  <c r="CF47" i="8"/>
  <c r="CC48" i="8"/>
  <c r="CD48" i="8"/>
  <c r="CE48" i="8"/>
  <c r="CF48" i="8"/>
  <c r="CC49" i="8"/>
  <c r="CD49" i="8"/>
  <c r="CE49" i="8"/>
  <c r="CF49" i="8"/>
  <c r="CC50" i="8"/>
  <c r="CD50" i="8"/>
  <c r="CE50" i="8"/>
  <c r="CF50" i="8"/>
  <c r="CC51" i="8"/>
  <c r="CD51" i="8"/>
  <c r="CE51" i="8"/>
  <c r="CF51" i="8"/>
  <c r="CC52" i="8"/>
  <c r="CD52" i="8"/>
  <c r="CE52" i="8"/>
  <c r="CF52" i="8"/>
  <c r="CC53" i="8"/>
  <c r="CD53" i="8"/>
  <c r="CE53" i="8"/>
  <c r="CF53" i="8"/>
  <c r="CC54" i="8"/>
  <c r="CD54" i="8"/>
  <c r="CE54" i="8"/>
  <c r="CF54" i="8"/>
  <c r="CC55" i="8"/>
  <c r="CD55" i="8"/>
  <c r="CE55" i="8"/>
  <c r="CF55" i="8"/>
  <c r="CC56" i="8"/>
  <c r="CD56" i="8"/>
  <c r="CE56" i="8"/>
  <c r="CF56" i="8"/>
  <c r="CC57" i="8"/>
  <c r="CD57" i="8"/>
  <c r="CE57" i="8"/>
  <c r="CF57" i="8"/>
  <c r="CC58" i="8"/>
  <c r="CD58" i="8"/>
  <c r="CE58" i="8"/>
  <c r="CF58" i="8"/>
  <c r="CC59" i="8"/>
  <c r="CD59" i="8"/>
  <c r="CE59" i="8"/>
  <c r="CF59" i="8"/>
  <c r="CC60" i="8"/>
  <c r="CD60" i="8"/>
  <c r="CE60" i="8"/>
  <c r="CF60" i="8"/>
  <c r="CC61" i="8"/>
  <c r="CD61" i="8"/>
  <c r="CE61" i="8"/>
  <c r="CF61" i="8"/>
  <c r="CC62" i="8"/>
  <c r="CD62" i="8"/>
  <c r="CE62" i="8"/>
  <c r="CF62" i="8"/>
  <c r="CC63" i="8"/>
  <c r="CD63" i="8"/>
  <c r="CE63" i="8"/>
  <c r="CF63" i="8"/>
  <c r="CC64" i="8"/>
  <c r="CD64" i="8"/>
  <c r="CE64" i="8"/>
  <c r="CF64" i="8"/>
  <c r="CC65" i="8"/>
  <c r="CD65" i="8"/>
  <c r="CE65" i="8"/>
  <c r="CF65" i="8"/>
  <c r="CC66" i="8"/>
  <c r="CD66" i="8"/>
  <c r="CE66" i="8"/>
  <c r="CF66" i="8"/>
  <c r="CC67" i="8"/>
  <c r="CD67" i="8"/>
  <c r="CE67" i="8"/>
  <c r="CF67" i="8"/>
  <c r="CC68" i="8"/>
  <c r="CD68" i="8"/>
  <c r="CE68" i="8"/>
  <c r="CF68" i="8"/>
  <c r="CC69" i="8"/>
  <c r="CD69" i="8"/>
  <c r="CE69" i="8"/>
  <c r="CF69" i="8"/>
  <c r="CC70" i="8"/>
  <c r="CD70" i="8"/>
  <c r="CE70" i="8"/>
  <c r="CF70" i="8"/>
  <c r="CC71" i="8"/>
  <c r="CD71" i="8"/>
  <c r="CE71" i="8"/>
  <c r="CF71" i="8"/>
  <c r="CC72" i="8"/>
  <c r="CD72" i="8"/>
  <c r="CE72" i="8"/>
  <c r="CF72" i="8"/>
  <c r="CC73" i="8"/>
  <c r="CD73" i="8"/>
  <c r="CE73" i="8"/>
  <c r="CF73" i="8"/>
  <c r="CC74" i="8"/>
  <c r="CD74" i="8"/>
  <c r="CE74" i="8"/>
  <c r="CF74" i="8"/>
  <c r="CC75" i="8"/>
  <c r="CD75" i="8"/>
  <c r="CE75" i="8"/>
  <c r="CF75" i="8"/>
  <c r="CC76" i="8"/>
  <c r="CD76" i="8"/>
  <c r="CE76" i="8"/>
  <c r="CF76" i="8"/>
  <c r="CC77" i="8"/>
  <c r="CD77" i="8"/>
  <c r="CE77" i="8"/>
  <c r="CF77" i="8"/>
  <c r="CC78" i="8"/>
  <c r="CD78" i="8"/>
  <c r="CE78" i="8"/>
  <c r="CF78" i="8"/>
  <c r="CC79" i="8"/>
  <c r="CD79" i="8"/>
  <c r="CE79" i="8"/>
  <c r="CF79" i="8"/>
  <c r="CC80" i="8"/>
  <c r="CD80" i="8"/>
  <c r="CE80" i="8"/>
  <c r="CF80" i="8"/>
  <c r="CC81" i="8"/>
  <c r="CD81" i="8"/>
  <c r="CE81" i="8"/>
  <c r="CF81" i="8"/>
  <c r="CC82" i="8"/>
  <c r="CD82" i="8"/>
  <c r="CE82" i="8"/>
  <c r="CF82" i="8"/>
  <c r="CC83" i="8"/>
  <c r="CD83" i="8"/>
  <c r="CE83" i="8"/>
  <c r="CF83" i="8"/>
  <c r="CC84" i="8"/>
  <c r="CD84" i="8"/>
  <c r="CE84" i="8"/>
  <c r="CF84" i="8"/>
  <c r="CC85" i="8"/>
  <c r="CD85" i="8"/>
  <c r="CE85" i="8"/>
  <c r="CF85" i="8"/>
  <c r="CC86" i="8"/>
  <c r="CD86" i="8"/>
  <c r="CE86" i="8"/>
  <c r="CF86" i="8"/>
  <c r="CC87" i="8"/>
  <c r="CD87" i="8"/>
  <c r="CE87" i="8"/>
  <c r="CF87" i="8"/>
  <c r="CC88" i="8"/>
  <c r="CD88" i="8"/>
  <c r="CE88" i="8"/>
  <c r="CF88" i="8"/>
  <c r="CC89" i="8"/>
  <c r="CD89" i="8"/>
  <c r="CE89" i="8"/>
  <c r="CF89" i="8"/>
  <c r="CC90" i="8"/>
  <c r="CD90" i="8"/>
  <c r="CE90" i="8"/>
  <c r="CF90" i="8"/>
  <c r="CC91" i="8"/>
  <c r="CD91" i="8"/>
  <c r="CE91" i="8"/>
  <c r="CF91" i="8"/>
  <c r="CC92" i="8"/>
  <c r="CD92" i="8"/>
  <c r="CE92" i="8"/>
  <c r="CF92" i="8"/>
  <c r="CC93" i="8"/>
  <c r="CD93" i="8"/>
  <c r="CE93" i="8"/>
  <c r="CF93" i="8"/>
  <c r="CC94" i="8"/>
  <c r="CD94" i="8"/>
  <c r="CE94" i="8"/>
  <c r="CF94" i="8"/>
  <c r="CC95" i="8"/>
  <c r="CD95" i="8"/>
  <c r="CE95" i="8"/>
  <c r="CF95" i="8"/>
  <c r="CC96" i="8"/>
  <c r="CD96" i="8"/>
  <c r="CE96" i="8"/>
  <c r="CF96" i="8"/>
  <c r="CC97" i="8"/>
  <c r="CD97" i="8"/>
  <c r="CE97" i="8"/>
  <c r="CF97" i="8"/>
  <c r="CC98" i="8"/>
  <c r="CD98" i="8"/>
  <c r="CE98" i="8"/>
  <c r="CF98" i="8"/>
  <c r="CC99" i="8"/>
  <c r="CD99" i="8"/>
  <c r="CE99" i="8"/>
  <c r="CF99" i="8"/>
  <c r="CC100" i="8"/>
  <c r="CD100" i="8"/>
  <c r="CE100" i="8"/>
  <c r="CF100" i="8"/>
  <c r="CC101" i="8"/>
  <c r="CD101" i="8"/>
  <c r="CE101" i="8"/>
  <c r="CF101" i="8"/>
  <c r="CC102" i="8"/>
  <c r="CD102" i="8"/>
  <c r="CE102" i="8"/>
  <c r="CF102" i="8"/>
  <c r="CC103" i="8"/>
  <c r="CD103" i="8"/>
  <c r="CE103" i="8"/>
  <c r="CF103" i="8"/>
  <c r="CC104" i="8"/>
  <c r="CD104" i="8"/>
  <c r="CE104" i="8"/>
  <c r="CF104" i="8"/>
  <c r="CC105" i="8"/>
  <c r="CD105" i="8"/>
  <c r="CE105" i="8"/>
  <c r="CF105" i="8"/>
  <c r="CC106" i="8"/>
  <c r="CD106" i="8"/>
  <c r="CE106" i="8"/>
  <c r="CF106" i="8"/>
  <c r="CC107" i="8"/>
  <c r="CD107" i="8"/>
  <c r="CE107" i="8"/>
  <c r="CF107" i="8"/>
  <c r="CC108" i="8"/>
  <c r="CD108" i="8"/>
  <c r="CE108" i="8"/>
  <c r="CF108" i="8"/>
  <c r="CC109" i="8"/>
  <c r="CD109" i="8"/>
  <c r="CE109" i="8"/>
  <c r="CF109" i="8"/>
  <c r="CC110" i="8"/>
  <c r="CD110" i="8"/>
  <c r="CE110" i="8"/>
  <c r="CF110" i="8"/>
  <c r="CC111" i="8"/>
  <c r="CD111" i="8"/>
  <c r="CE111" i="8"/>
  <c r="CF111" i="8"/>
  <c r="CC112" i="8"/>
  <c r="CD112" i="8"/>
  <c r="CE112" i="8"/>
  <c r="CF112" i="8"/>
  <c r="CC113" i="8"/>
  <c r="CD113" i="8"/>
  <c r="CE113" i="8"/>
  <c r="CF113" i="8"/>
  <c r="CC114" i="8"/>
  <c r="CD114" i="8"/>
  <c r="CE114" i="8"/>
  <c r="CF114" i="8"/>
  <c r="CC115" i="8"/>
  <c r="CD115" i="8"/>
  <c r="CE115" i="8"/>
  <c r="CF115" i="8"/>
  <c r="CC116" i="8"/>
  <c r="CD116" i="8"/>
  <c r="CE116" i="8"/>
  <c r="CF116" i="8"/>
  <c r="CC117" i="8"/>
  <c r="CD117" i="8"/>
  <c r="CE117" i="8"/>
  <c r="CF117" i="8"/>
  <c r="CC118" i="8"/>
  <c r="CD118" i="8"/>
  <c r="CE118" i="8"/>
  <c r="CF118" i="8"/>
  <c r="CC119" i="8"/>
  <c r="CD119" i="8"/>
  <c r="CE119" i="8"/>
  <c r="CF119" i="8"/>
  <c r="CC120" i="8"/>
  <c r="CD120" i="8"/>
  <c r="CE120" i="8"/>
  <c r="CF120" i="8"/>
  <c r="CC121" i="8"/>
  <c r="CD121" i="8"/>
  <c r="CE121" i="8"/>
  <c r="CF121" i="8"/>
  <c r="CC122" i="8"/>
  <c r="CD122" i="8"/>
  <c r="CE122" i="8"/>
  <c r="CF122" i="8"/>
  <c r="CC123" i="8"/>
  <c r="CD123" i="8"/>
  <c r="CE123" i="8"/>
  <c r="CF123" i="8"/>
  <c r="CC124" i="8"/>
  <c r="CD124" i="8"/>
  <c r="CE124" i="8"/>
  <c r="CF124" i="8"/>
  <c r="CC125" i="8"/>
  <c r="CD125" i="8"/>
  <c r="CE125" i="8"/>
  <c r="CF125" i="8"/>
  <c r="CC126" i="8"/>
  <c r="CD126" i="8"/>
  <c r="CE126" i="8"/>
  <c r="CF126" i="8"/>
  <c r="CC127" i="8"/>
  <c r="CD127" i="8"/>
  <c r="CE127" i="8"/>
  <c r="CF127" i="8"/>
  <c r="CC128" i="8"/>
  <c r="CD128" i="8"/>
  <c r="CE128" i="8"/>
  <c r="CF128" i="8"/>
  <c r="CC129" i="8"/>
  <c r="CD129" i="8"/>
  <c r="CE129" i="8"/>
  <c r="CF129" i="8"/>
  <c r="CC130" i="8"/>
  <c r="CD130" i="8"/>
  <c r="CE130" i="8"/>
  <c r="CF130" i="8"/>
  <c r="CC131" i="8"/>
  <c r="CD131" i="8"/>
  <c r="CE131" i="8"/>
  <c r="CF131" i="8"/>
  <c r="CC132" i="8"/>
  <c r="CD132" i="8"/>
  <c r="CE132" i="8"/>
  <c r="CF132" i="8"/>
  <c r="CC133" i="8"/>
  <c r="CD133" i="8"/>
  <c r="CE133" i="8"/>
  <c r="CF133" i="8"/>
  <c r="CC134" i="8"/>
  <c r="CD134" i="8"/>
  <c r="CE134" i="8"/>
  <c r="CF134" i="8"/>
  <c r="BR143" i="8"/>
  <c r="BR142" i="8"/>
  <c r="BR141" i="8"/>
  <c r="BR140" i="8"/>
  <c r="AT143" i="8"/>
  <c r="AT142" i="8"/>
  <c r="AT141" i="8"/>
  <c r="AT140" i="8"/>
  <c r="X143" i="8"/>
  <c r="X142" i="8"/>
  <c r="X141" i="8"/>
  <c r="X140" i="8"/>
  <c r="E146" i="8"/>
  <c r="E145" i="8"/>
  <c r="D146" i="8"/>
  <c r="D145" i="8"/>
  <c r="BE4" i="8"/>
  <c r="BF4" i="8"/>
  <c r="BG4" i="8"/>
  <c r="BH4" i="8"/>
  <c r="BE5" i="8"/>
  <c r="BF5" i="8"/>
  <c r="BG5" i="8"/>
  <c r="BH5" i="8"/>
  <c r="BE6" i="8"/>
  <c r="BF6" i="8"/>
  <c r="BG6" i="8"/>
  <c r="BH6" i="8"/>
  <c r="BE7" i="8"/>
  <c r="BF7" i="8"/>
  <c r="BG7" i="8"/>
  <c r="BH7" i="8"/>
  <c r="BE8" i="8"/>
  <c r="BF8" i="8"/>
  <c r="BG8" i="8"/>
  <c r="BH8" i="8"/>
  <c r="BE9" i="8"/>
  <c r="BF9" i="8"/>
  <c r="BG9" i="8"/>
  <c r="BH9" i="8"/>
  <c r="BE10" i="8"/>
  <c r="BF10" i="8"/>
  <c r="BG10" i="8"/>
  <c r="BH10" i="8"/>
  <c r="BE11" i="8"/>
  <c r="BF11" i="8"/>
  <c r="BG11" i="8"/>
  <c r="BH11" i="8"/>
  <c r="BE12" i="8"/>
  <c r="BF12" i="8"/>
  <c r="BG12" i="8"/>
  <c r="BH12" i="8"/>
  <c r="BE13" i="8"/>
  <c r="BF13" i="8"/>
  <c r="BG13" i="8"/>
  <c r="BH13" i="8"/>
  <c r="BE14" i="8"/>
  <c r="BF14" i="8"/>
  <c r="BG14" i="8"/>
  <c r="BH14" i="8"/>
  <c r="BE15" i="8"/>
  <c r="BF15" i="8"/>
  <c r="BG15" i="8"/>
  <c r="BH15" i="8"/>
  <c r="BE16" i="8"/>
  <c r="BF16" i="8"/>
  <c r="BG16" i="8"/>
  <c r="BH16" i="8"/>
  <c r="BE17" i="8"/>
  <c r="BF17" i="8"/>
  <c r="BG17" i="8"/>
  <c r="BH17" i="8"/>
  <c r="BE18" i="8"/>
  <c r="BF18" i="8"/>
  <c r="BG18" i="8"/>
  <c r="BH18" i="8"/>
  <c r="BE19" i="8"/>
  <c r="BF19" i="8"/>
  <c r="BG19" i="8"/>
  <c r="BH19" i="8"/>
  <c r="BE20" i="8"/>
  <c r="BF20" i="8"/>
  <c r="BG20" i="8"/>
  <c r="BH20" i="8"/>
  <c r="BE21" i="8"/>
  <c r="BF21" i="8"/>
  <c r="BG21" i="8"/>
  <c r="BH21" i="8"/>
  <c r="BE22" i="8"/>
  <c r="BF22" i="8"/>
  <c r="BG22" i="8"/>
  <c r="BH22" i="8"/>
  <c r="BE23" i="8"/>
  <c r="BF23" i="8"/>
  <c r="BG23" i="8"/>
  <c r="BH23" i="8"/>
  <c r="BE24" i="8"/>
  <c r="BF24" i="8"/>
  <c r="BG24" i="8"/>
  <c r="BH24" i="8"/>
  <c r="BE25" i="8"/>
  <c r="BF25" i="8"/>
  <c r="BG25" i="8"/>
  <c r="BH25" i="8"/>
  <c r="BE26" i="8"/>
  <c r="BF26" i="8"/>
  <c r="BG26" i="8"/>
  <c r="BH26" i="8"/>
  <c r="BE27" i="8"/>
  <c r="BF27" i="8"/>
  <c r="BG27" i="8"/>
  <c r="BH27" i="8"/>
  <c r="BE28" i="8"/>
  <c r="BF28" i="8"/>
  <c r="BG28" i="8"/>
  <c r="BH28" i="8"/>
  <c r="BE29" i="8"/>
  <c r="BF29" i="8"/>
  <c r="BG29" i="8"/>
  <c r="BH29" i="8"/>
  <c r="BE30" i="8"/>
  <c r="BF30" i="8"/>
  <c r="BG30" i="8"/>
  <c r="BH30" i="8"/>
  <c r="BE31" i="8"/>
  <c r="BF31" i="8"/>
  <c r="BG31" i="8"/>
  <c r="BH31" i="8"/>
  <c r="BE32" i="8"/>
  <c r="BF32" i="8"/>
  <c r="BG32" i="8"/>
  <c r="BH32" i="8"/>
  <c r="BE33" i="8"/>
  <c r="BF33" i="8"/>
  <c r="BG33" i="8"/>
  <c r="BH33" i="8"/>
  <c r="BE34" i="8"/>
  <c r="BF34" i="8"/>
  <c r="BG34" i="8"/>
  <c r="BH34" i="8"/>
  <c r="BE35" i="8"/>
  <c r="BF35" i="8"/>
  <c r="BG35" i="8"/>
  <c r="BH35" i="8"/>
  <c r="BE36" i="8"/>
  <c r="BF36" i="8"/>
  <c r="BG36" i="8"/>
  <c r="BH36" i="8"/>
  <c r="BE37" i="8"/>
  <c r="BF37" i="8"/>
  <c r="BG37" i="8"/>
  <c r="BH37" i="8"/>
  <c r="BE38" i="8"/>
  <c r="BF38" i="8"/>
  <c r="BG38" i="8"/>
  <c r="BH38" i="8"/>
  <c r="BE39" i="8"/>
  <c r="BF39" i="8"/>
  <c r="BG39" i="8"/>
  <c r="BH39" i="8"/>
  <c r="BE40" i="8"/>
  <c r="BF40" i="8"/>
  <c r="BG40" i="8"/>
  <c r="BH40" i="8"/>
  <c r="BE41" i="8"/>
  <c r="BF41" i="8"/>
  <c r="BG41" i="8"/>
  <c r="BH41" i="8"/>
  <c r="BE42" i="8"/>
  <c r="BF42" i="8"/>
  <c r="BG42" i="8"/>
  <c r="BH42" i="8"/>
  <c r="BE43" i="8"/>
  <c r="BF43" i="8"/>
  <c r="BG43" i="8"/>
  <c r="BH43" i="8"/>
  <c r="BE44" i="8"/>
  <c r="BF44" i="8"/>
  <c r="BG44" i="8"/>
  <c r="BH44" i="8"/>
  <c r="BE45" i="8"/>
  <c r="BF45" i="8"/>
  <c r="BG45" i="8"/>
  <c r="BH45" i="8"/>
  <c r="BE46" i="8"/>
  <c r="BF46" i="8"/>
  <c r="BG46" i="8"/>
  <c r="BH46" i="8"/>
  <c r="BE47" i="8"/>
  <c r="BF47" i="8"/>
  <c r="BG47" i="8"/>
  <c r="BH47" i="8"/>
  <c r="BE48" i="8"/>
  <c r="BF48" i="8"/>
  <c r="BG48" i="8"/>
  <c r="BH48" i="8"/>
  <c r="BE49" i="8"/>
  <c r="BF49" i="8"/>
  <c r="BG49" i="8"/>
  <c r="BH49" i="8"/>
  <c r="BE50" i="8"/>
  <c r="BF50" i="8"/>
  <c r="BG50" i="8"/>
  <c r="BH50" i="8"/>
  <c r="BE51" i="8"/>
  <c r="BF51" i="8"/>
  <c r="BG51" i="8"/>
  <c r="BH51" i="8"/>
  <c r="BE52" i="8"/>
  <c r="BF52" i="8"/>
  <c r="BG52" i="8"/>
  <c r="BH52" i="8"/>
  <c r="BE53" i="8"/>
  <c r="BF53" i="8"/>
  <c r="BG53" i="8"/>
  <c r="BH53" i="8"/>
  <c r="BE54" i="8"/>
  <c r="BF54" i="8"/>
  <c r="BG54" i="8"/>
  <c r="BH54" i="8"/>
  <c r="BE55" i="8"/>
  <c r="BF55" i="8"/>
  <c r="BG55" i="8"/>
  <c r="BH55" i="8"/>
  <c r="BE56" i="8"/>
  <c r="BF56" i="8"/>
  <c r="BG56" i="8"/>
  <c r="BH56" i="8"/>
  <c r="BE57" i="8"/>
  <c r="BF57" i="8"/>
  <c r="BG57" i="8"/>
  <c r="BH57" i="8"/>
  <c r="BE58" i="8"/>
  <c r="BF58" i="8"/>
  <c r="BG58" i="8"/>
  <c r="BH58" i="8"/>
  <c r="BE59" i="8"/>
  <c r="BF59" i="8"/>
  <c r="BG59" i="8"/>
  <c r="BH59" i="8"/>
  <c r="BE60" i="8"/>
  <c r="BF60" i="8"/>
  <c r="BG60" i="8"/>
  <c r="BH60" i="8"/>
  <c r="BE61" i="8"/>
  <c r="BF61" i="8"/>
  <c r="BG61" i="8"/>
  <c r="BH61" i="8"/>
  <c r="BE62" i="8"/>
  <c r="BF62" i="8"/>
  <c r="BG62" i="8"/>
  <c r="BH62" i="8"/>
  <c r="BE63" i="8"/>
  <c r="BF63" i="8"/>
  <c r="BG63" i="8"/>
  <c r="BH63" i="8"/>
  <c r="BE64" i="8"/>
  <c r="BF64" i="8"/>
  <c r="BG64" i="8"/>
  <c r="BH64" i="8"/>
  <c r="BE65" i="8"/>
  <c r="BF65" i="8"/>
  <c r="BG65" i="8"/>
  <c r="BH65" i="8"/>
  <c r="BE66" i="8"/>
  <c r="BF66" i="8"/>
  <c r="BG66" i="8"/>
  <c r="BH66" i="8"/>
  <c r="BE67" i="8"/>
  <c r="BF67" i="8"/>
  <c r="BG67" i="8"/>
  <c r="BH67" i="8"/>
  <c r="BE68" i="8"/>
  <c r="BF68" i="8"/>
  <c r="BG68" i="8"/>
  <c r="BH68" i="8"/>
  <c r="BE69" i="8"/>
  <c r="BF69" i="8"/>
  <c r="BG69" i="8"/>
  <c r="BH69" i="8"/>
  <c r="BE70" i="8"/>
  <c r="BF70" i="8"/>
  <c r="BG70" i="8"/>
  <c r="BH70" i="8"/>
  <c r="BE71" i="8"/>
  <c r="BF71" i="8"/>
  <c r="BG71" i="8"/>
  <c r="BH71" i="8"/>
  <c r="BE72" i="8"/>
  <c r="BF72" i="8"/>
  <c r="BG72" i="8"/>
  <c r="BH72" i="8"/>
  <c r="BE73" i="8"/>
  <c r="BF73" i="8"/>
  <c r="BG73" i="8"/>
  <c r="BH73" i="8"/>
  <c r="BE74" i="8"/>
  <c r="BF74" i="8"/>
  <c r="BG74" i="8"/>
  <c r="BH74" i="8"/>
  <c r="BE75" i="8"/>
  <c r="BF75" i="8"/>
  <c r="BG75" i="8"/>
  <c r="BH75" i="8"/>
  <c r="BE76" i="8"/>
  <c r="BF76" i="8"/>
  <c r="BG76" i="8"/>
  <c r="BH76" i="8"/>
  <c r="BE77" i="8"/>
  <c r="BF77" i="8"/>
  <c r="BG77" i="8"/>
  <c r="BH77" i="8"/>
  <c r="BE78" i="8"/>
  <c r="BF78" i="8"/>
  <c r="BG78" i="8"/>
  <c r="BH78" i="8"/>
  <c r="BE79" i="8"/>
  <c r="BF79" i="8"/>
  <c r="BG79" i="8"/>
  <c r="BH79" i="8"/>
  <c r="BE80" i="8"/>
  <c r="BF80" i="8"/>
  <c r="BG80" i="8"/>
  <c r="BH80" i="8"/>
  <c r="BE81" i="8"/>
  <c r="BF81" i="8"/>
  <c r="BG81" i="8"/>
  <c r="BH81" i="8"/>
  <c r="BE82" i="8"/>
  <c r="BF82" i="8"/>
  <c r="BG82" i="8"/>
  <c r="BH82" i="8"/>
  <c r="BE83" i="8"/>
  <c r="BF83" i="8"/>
  <c r="BG83" i="8"/>
  <c r="BH83" i="8"/>
  <c r="BE84" i="8"/>
  <c r="BF84" i="8"/>
  <c r="BG84" i="8"/>
  <c r="BH84" i="8"/>
  <c r="BE85" i="8"/>
  <c r="BF85" i="8"/>
  <c r="BG85" i="8"/>
  <c r="BH85" i="8"/>
  <c r="BE86" i="8"/>
  <c r="BF86" i="8"/>
  <c r="BG86" i="8"/>
  <c r="BH86" i="8"/>
  <c r="BE87" i="8"/>
  <c r="BF87" i="8"/>
  <c r="BG87" i="8"/>
  <c r="BH87" i="8"/>
  <c r="BE88" i="8"/>
  <c r="BF88" i="8"/>
  <c r="BG88" i="8"/>
  <c r="BH88" i="8"/>
  <c r="BE89" i="8"/>
  <c r="BF89" i="8"/>
  <c r="BG89" i="8"/>
  <c r="BH89" i="8"/>
  <c r="BE90" i="8"/>
  <c r="BF90" i="8"/>
  <c r="BG90" i="8"/>
  <c r="BH90" i="8"/>
  <c r="BE91" i="8"/>
  <c r="BF91" i="8"/>
  <c r="BG91" i="8"/>
  <c r="BH91" i="8"/>
  <c r="BE92" i="8"/>
  <c r="BF92" i="8"/>
  <c r="BG92" i="8"/>
  <c r="BH92" i="8"/>
  <c r="BE93" i="8"/>
  <c r="BF93" i="8"/>
  <c r="BG93" i="8"/>
  <c r="BH93" i="8"/>
  <c r="BE94" i="8"/>
  <c r="BF94" i="8"/>
  <c r="BG94" i="8"/>
  <c r="BH94" i="8"/>
  <c r="BE95" i="8"/>
  <c r="BF95" i="8"/>
  <c r="BG95" i="8"/>
  <c r="BH95" i="8"/>
  <c r="BE96" i="8"/>
  <c r="BF96" i="8"/>
  <c r="BG96" i="8"/>
  <c r="BH96" i="8"/>
  <c r="BE97" i="8"/>
  <c r="BF97" i="8"/>
  <c r="BG97" i="8"/>
  <c r="BH97" i="8"/>
  <c r="BE98" i="8"/>
  <c r="BF98" i="8"/>
  <c r="BG98" i="8"/>
  <c r="BH98" i="8"/>
  <c r="BE99" i="8"/>
  <c r="BF99" i="8"/>
  <c r="BG99" i="8"/>
  <c r="BH99" i="8"/>
  <c r="BE100" i="8"/>
  <c r="BF100" i="8"/>
  <c r="BG100" i="8"/>
  <c r="BH100" i="8"/>
  <c r="BE101" i="8"/>
  <c r="BF101" i="8"/>
  <c r="BG101" i="8"/>
  <c r="BH101" i="8"/>
  <c r="BE102" i="8"/>
  <c r="BF102" i="8"/>
  <c r="BG102" i="8"/>
  <c r="BH102" i="8"/>
  <c r="BE103" i="8"/>
  <c r="BF103" i="8"/>
  <c r="BG103" i="8"/>
  <c r="BH103" i="8"/>
  <c r="BE104" i="8"/>
  <c r="BF104" i="8"/>
  <c r="BG104" i="8"/>
  <c r="BH104" i="8"/>
  <c r="BE105" i="8"/>
  <c r="BF105" i="8"/>
  <c r="BG105" i="8"/>
  <c r="BH105" i="8"/>
  <c r="BE106" i="8"/>
  <c r="BF106" i="8"/>
  <c r="BG106" i="8"/>
  <c r="BH106" i="8"/>
  <c r="BE107" i="8"/>
  <c r="BF107" i="8"/>
  <c r="BG107" i="8"/>
  <c r="BH107" i="8"/>
  <c r="BE108" i="8"/>
  <c r="BF108" i="8"/>
  <c r="BG108" i="8"/>
  <c r="BH108" i="8"/>
  <c r="BE109" i="8"/>
  <c r="BF109" i="8"/>
  <c r="BG109" i="8"/>
  <c r="BH109" i="8"/>
  <c r="BE110" i="8"/>
  <c r="BF110" i="8"/>
  <c r="BG110" i="8"/>
  <c r="BH110" i="8"/>
  <c r="BE111" i="8"/>
  <c r="BF111" i="8"/>
  <c r="BG111" i="8"/>
  <c r="BH111" i="8"/>
  <c r="BE112" i="8"/>
  <c r="BF112" i="8"/>
  <c r="BG112" i="8"/>
  <c r="BH112" i="8"/>
  <c r="BE113" i="8"/>
  <c r="BF113" i="8"/>
  <c r="BG113" i="8"/>
  <c r="BH113" i="8"/>
  <c r="BE114" i="8"/>
  <c r="BF114" i="8"/>
  <c r="BG114" i="8"/>
  <c r="BH114" i="8"/>
  <c r="BE115" i="8"/>
  <c r="BF115" i="8"/>
  <c r="BG115" i="8"/>
  <c r="BH115" i="8"/>
  <c r="BE116" i="8"/>
  <c r="BF116" i="8"/>
  <c r="BG116" i="8"/>
  <c r="BH116" i="8"/>
  <c r="BE117" i="8"/>
  <c r="BF117" i="8"/>
  <c r="BG117" i="8"/>
  <c r="BH117" i="8"/>
  <c r="BE118" i="8"/>
  <c r="BF118" i="8"/>
  <c r="BG118" i="8"/>
  <c r="BH118" i="8"/>
  <c r="BE119" i="8"/>
  <c r="BF119" i="8"/>
  <c r="BG119" i="8"/>
  <c r="BH119" i="8"/>
  <c r="BE120" i="8"/>
  <c r="BF120" i="8"/>
  <c r="BG120" i="8"/>
  <c r="BH120" i="8"/>
  <c r="BE121" i="8"/>
  <c r="BF121" i="8"/>
  <c r="BG121" i="8"/>
  <c r="BH121" i="8"/>
  <c r="BE122" i="8"/>
  <c r="BF122" i="8"/>
  <c r="BG122" i="8"/>
  <c r="BH122" i="8"/>
  <c r="BE123" i="8"/>
  <c r="BF123" i="8"/>
  <c r="BG123" i="8"/>
  <c r="BH123" i="8"/>
  <c r="BE124" i="8"/>
  <c r="BF124" i="8"/>
  <c r="BG124" i="8"/>
  <c r="BH124" i="8"/>
  <c r="BE125" i="8"/>
  <c r="BF125" i="8"/>
  <c r="BG125" i="8"/>
  <c r="BH125" i="8"/>
  <c r="BE126" i="8"/>
  <c r="BF126" i="8"/>
  <c r="BG126" i="8"/>
  <c r="BH126" i="8"/>
  <c r="BE127" i="8"/>
  <c r="BF127" i="8"/>
  <c r="BG127" i="8"/>
  <c r="BH127" i="8"/>
  <c r="BE128" i="8"/>
  <c r="BF128" i="8"/>
  <c r="BG128" i="8"/>
  <c r="BH128" i="8"/>
  <c r="BE129" i="8"/>
  <c r="BF129" i="8"/>
  <c r="BG129" i="8"/>
  <c r="BH129" i="8"/>
  <c r="BE130" i="8"/>
  <c r="BF130" i="8"/>
  <c r="BG130" i="8"/>
  <c r="BH130" i="8"/>
  <c r="BE131" i="8"/>
  <c r="BF131" i="8"/>
  <c r="BG131" i="8"/>
  <c r="BH131" i="8"/>
  <c r="BE132" i="8"/>
  <c r="BF132" i="8"/>
  <c r="BG132" i="8"/>
  <c r="BH132" i="8"/>
  <c r="BE133" i="8"/>
  <c r="BF133" i="8"/>
  <c r="BG133" i="8"/>
  <c r="BH133" i="8"/>
  <c r="BE134" i="8"/>
  <c r="BF134" i="8"/>
  <c r="BG134" i="8"/>
  <c r="BH134" i="8"/>
  <c r="AL4" i="8"/>
  <c r="AL5" i="8"/>
  <c r="AL6" i="8"/>
  <c r="AL7" i="8"/>
  <c r="AL8" i="8"/>
  <c r="AL9" i="8"/>
  <c r="AL10" i="8"/>
  <c r="AL11" i="8"/>
  <c r="AL12" i="8"/>
  <c r="AL13" i="8"/>
  <c r="AL14" i="8"/>
  <c r="AL15" i="8"/>
  <c r="AL16" i="8"/>
  <c r="AL17" i="8"/>
  <c r="AL18" i="8"/>
  <c r="AL19" i="8"/>
  <c r="AL20" i="8"/>
  <c r="AL21" i="8"/>
  <c r="AL22" i="8"/>
  <c r="AL23" i="8"/>
  <c r="AL24" i="8"/>
  <c r="AL25" i="8"/>
  <c r="AL26" i="8"/>
  <c r="AL27" i="8"/>
  <c r="AL28" i="8"/>
  <c r="AL29" i="8"/>
  <c r="AL30" i="8"/>
  <c r="AL31" i="8"/>
  <c r="AL32" i="8"/>
  <c r="AL33" i="8"/>
  <c r="AL34" i="8"/>
  <c r="AL35" i="8"/>
  <c r="AL36" i="8"/>
  <c r="AL37" i="8"/>
  <c r="AL38" i="8"/>
  <c r="AL39" i="8"/>
  <c r="AL40" i="8"/>
  <c r="AL41" i="8"/>
  <c r="AL42" i="8"/>
  <c r="AL43" i="8"/>
  <c r="AL44" i="8"/>
  <c r="AL45" i="8"/>
  <c r="AL46" i="8"/>
  <c r="AL47" i="8"/>
  <c r="AL48" i="8"/>
  <c r="AL49" i="8"/>
  <c r="AL50" i="8"/>
  <c r="AL51" i="8"/>
  <c r="AL52" i="8"/>
  <c r="AL53" i="8"/>
  <c r="AL54" i="8"/>
  <c r="AL55" i="8"/>
  <c r="AL56" i="8"/>
  <c r="AL57" i="8"/>
  <c r="AL58" i="8"/>
  <c r="AL59" i="8"/>
  <c r="AL60" i="8"/>
  <c r="AL61" i="8"/>
  <c r="AL62" i="8"/>
  <c r="AL63" i="8"/>
  <c r="AL64" i="8"/>
  <c r="AL65" i="8"/>
  <c r="AL66" i="8"/>
  <c r="AL67" i="8"/>
  <c r="AL68" i="8"/>
  <c r="AL69" i="8"/>
  <c r="AL70" i="8"/>
  <c r="AL71" i="8"/>
  <c r="AL72" i="8"/>
  <c r="AL73" i="8"/>
  <c r="AL74" i="8"/>
  <c r="AL75" i="8"/>
  <c r="AL76" i="8"/>
  <c r="AL77" i="8"/>
  <c r="AL78" i="8"/>
  <c r="AL79" i="8"/>
  <c r="AL80" i="8"/>
  <c r="AL81" i="8"/>
  <c r="AL82" i="8"/>
  <c r="AL83" i="8"/>
  <c r="AL84" i="8"/>
  <c r="AL85" i="8"/>
  <c r="AL86" i="8"/>
  <c r="AL87" i="8"/>
  <c r="AL88" i="8"/>
  <c r="AL89" i="8"/>
  <c r="AL90" i="8"/>
  <c r="AL91" i="8"/>
  <c r="AL92" i="8"/>
  <c r="AL93" i="8"/>
  <c r="AL94" i="8"/>
  <c r="AL95" i="8"/>
  <c r="AL96" i="8"/>
  <c r="AL97" i="8"/>
  <c r="AL98" i="8"/>
  <c r="AL99" i="8"/>
  <c r="AL100" i="8"/>
  <c r="AL101" i="8"/>
  <c r="AL102" i="8"/>
  <c r="AL103" i="8"/>
  <c r="AL104" i="8"/>
  <c r="AL105" i="8"/>
  <c r="AL106" i="8"/>
  <c r="AL107" i="8"/>
  <c r="AL108" i="8"/>
  <c r="AL109" i="8"/>
  <c r="AL110" i="8"/>
  <c r="AL111" i="8"/>
  <c r="AL112" i="8"/>
  <c r="AL113" i="8"/>
  <c r="AL114" i="8"/>
  <c r="AL115" i="8"/>
  <c r="AL116" i="8"/>
  <c r="AL117" i="8"/>
  <c r="AL118" i="8"/>
  <c r="AL119" i="8"/>
  <c r="AL120" i="8"/>
  <c r="AL121" i="8"/>
  <c r="AL122" i="8"/>
  <c r="AL123" i="8"/>
  <c r="AL124" i="8"/>
  <c r="AL125" i="8"/>
  <c r="AL126" i="8"/>
  <c r="AL127" i="8"/>
  <c r="AL128" i="8"/>
  <c r="AL129" i="8"/>
  <c r="AL130" i="8"/>
  <c r="AL131" i="8"/>
  <c r="AL132" i="8"/>
  <c r="AL133" i="8"/>
  <c r="AL134" i="8"/>
  <c r="AK4" i="8"/>
  <c r="AK5" i="8"/>
  <c r="AK6" i="8"/>
  <c r="AK7" i="8"/>
  <c r="AK8" i="8"/>
  <c r="AK9" i="8"/>
  <c r="AK10" i="8"/>
  <c r="AK11" i="8"/>
  <c r="AK12" i="8"/>
  <c r="AK13" i="8"/>
  <c r="AK14" i="8"/>
  <c r="AK15" i="8"/>
  <c r="AK16" i="8"/>
  <c r="AK17" i="8"/>
  <c r="AK18" i="8"/>
  <c r="AK19" i="8"/>
  <c r="AK20" i="8"/>
  <c r="AK21" i="8"/>
  <c r="AK22" i="8"/>
  <c r="AK23" i="8"/>
  <c r="AK24" i="8"/>
  <c r="AK25" i="8"/>
  <c r="AK26" i="8"/>
  <c r="AK27" i="8"/>
  <c r="AK28" i="8"/>
  <c r="AK29" i="8"/>
  <c r="AK30" i="8"/>
  <c r="AK31" i="8"/>
  <c r="AK32" i="8"/>
  <c r="AK33" i="8"/>
  <c r="AK34" i="8"/>
  <c r="AK35" i="8"/>
  <c r="AK36" i="8"/>
  <c r="AK37" i="8"/>
  <c r="AK38" i="8"/>
  <c r="AK39" i="8"/>
  <c r="AK40" i="8"/>
  <c r="AK41" i="8"/>
  <c r="AK42" i="8"/>
  <c r="AK43" i="8"/>
  <c r="AK44" i="8"/>
  <c r="AK45" i="8"/>
  <c r="AK46" i="8"/>
  <c r="AK47" i="8"/>
  <c r="AK48" i="8"/>
  <c r="AK49" i="8"/>
  <c r="AK50" i="8"/>
  <c r="AK51" i="8"/>
  <c r="AK52" i="8"/>
  <c r="AK53" i="8"/>
  <c r="AK54" i="8"/>
  <c r="AK55" i="8"/>
  <c r="AK56" i="8"/>
  <c r="AK57" i="8"/>
  <c r="AK58" i="8"/>
  <c r="AK59" i="8"/>
  <c r="AK60" i="8"/>
  <c r="AK61" i="8"/>
  <c r="AK62" i="8"/>
  <c r="AK63" i="8"/>
  <c r="AK64" i="8"/>
  <c r="AK65" i="8"/>
  <c r="AK66" i="8"/>
  <c r="AK67" i="8"/>
  <c r="AK68" i="8"/>
  <c r="AK69" i="8"/>
  <c r="AK70" i="8"/>
  <c r="AK71" i="8"/>
  <c r="AK72" i="8"/>
  <c r="AK73" i="8"/>
  <c r="AK74" i="8"/>
  <c r="AK75" i="8"/>
  <c r="AK76" i="8"/>
  <c r="AK77" i="8"/>
  <c r="AK78" i="8"/>
  <c r="AK79" i="8"/>
  <c r="AK80" i="8"/>
  <c r="AK81" i="8"/>
  <c r="AK82" i="8"/>
  <c r="AK83" i="8"/>
  <c r="AK84" i="8"/>
  <c r="AK85" i="8"/>
  <c r="AK86" i="8"/>
  <c r="AK87" i="8"/>
  <c r="AK88" i="8"/>
  <c r="AK89" i="8"/>
  <c r="AK90" i="8"/>
  <c r="AK91" i="8"/>
  <c r="AK92" i="8"/>
  <c r="AK93" i="8"/>
  <c r="AK94" i="8"/>
  <c r="AK95" i="8"/>
  <c r="AK96" i="8"/>
  <c r="AK97" i="8"/>
  <c r="AK98" i="8"/>
  <c r="AK99" i="8"/>
  <c r="AK100" i="8"/>
  <c r="AK101" i="8"/>
  <c r="AK102" i="8"/>
  <c r="AK103" i="8"/>
  <c r="AK104" i="8"/>
  <c r="AK105" i="8"/>
  <c r="AK106" i="8"/>
  <c r="AK107" i="8"/>
  <c r="AK108" i="8"/>
  <c r="AK109" i="8"/>
  <c r="AK110" i="8"/>
  <c r="AK111" i="8"/>
  <c r="AK112" i="8"/>
  <c r="AK113" i="8"/>
  <c r="AK114" i="8"/>
  <c r="AK115" i="8"/>
  <c r="AK116" i="8"/>
  <c r="AK117" i="8"/>
  <c r="AK118" i="8"/>
  <c r="AK119" i="8"/>
  <c r="AK120" i="8"/>
  <c r="AK121" i="8"/>
  <c r="AK122" i="8"/>
  <c r="AK123" i="8"/>
  <c r="AK124" i="8"/>
  <c r="AK125" i="8"/>
  <c r="AK126" i="8"/>
  <c r="AK127" i="8"/>
  <c r="AK128" i="8"/>
  <c r="AK129" i="8"/>
  <c r="AK130" i="8"/>
  <c r="AK131" i="8"/>
  <c r="AK132" i="8"/>
  <c r="AK133" i="8"/>
  <c r="AK134" i="8"/>
  <c r="AJ4" i="8"/>
  <c r="AJ5" i="8"/>
  <c r="AJ6" i="8"/>
  <c r="AJ7" i="8"/>
  <c r="AJ8" i="8"/>
  <c r="AJ9" i="8"/>
  <c r="AJ10" i="8"/>
  <c r="AJ11" i="8"/>
  <c r="AJ12" i="8"/>
  <c r="AJ13" i="8"/>
  <c r="AJ14" i="8"/>
  <c r="AJ15" i="8"/>
  <c r="AJ16" i="8"/>
  <c r="AJ17" i="8"/>
  <c r="AJ18" i="8"/>
  <c r="AJ19" i="8"/>
  <c r="AJ20" i="8"/>
  <c r="AJ21" i="8"/>
  <c r="AJ22" i="8"/>
  <c r="AJ23" i="8"/>
  <c r="AJ24" i="8"/>
  <c r="AJ25" i="8"/>
  <c r="AJ26" i="8"/>
  <c r="AJ27" i="8"/>
  <c r="AJ28" i="8"/>
  <c r="AJ29" i="8"/>
  <c r="AJ30" i="8"/>
  <c r="AJ31" i="8"/>
  <c r="AJ32" i="8"/>
  <c r="AJ33" i="8"/>
  <c r="AJ34" i="8"/>
  <c r="AJ35" i="8"/>
  <c r="AJ36" i="8"/>
  <c r="AJ37" i="8"/>
  <c r="AJ38" i="8"/>
  <c r="AJ39" i="8"/>
  <c r="AJ40" i="8"/>
  <c r="AJ41" i="8"/>
  <c r="AJ42" i="8"/>
  <c r="AJ43" i="8"/>
  <c r="AJ44" i="8"/>
  <c r="AJ45" i="8"/>
  <c r="AJ46" i="8"/>
  <c r="AJ47" i="8"/>
  <c r="AJ48" i="8"/>
  <c r="AJ49" i="8"/>
  <c r="AJ50" i="8"/>
  <c r="AJ51" i="8"/>
  <c r="AJ52" i="8"/>
  <c r="AJ53" i="8"/>
  <c r="AJ54" i="8"/>
  <c r="AJ55" i="8"/>
  <c r="AJ56" i="8"/>
  <c r="AJ57" i="8"/>
  <c r="AJ58" i="8"/>
  <c r="AJ59" i="8"/>
  <c r="AJ60" i="8"/>
  <c r="AJ61" i="8"/>
  <c r="AJ62" i="8"/>
  <c r="AJ63" i="8"/>
  <c r="AJ64" i="8"/>
  <c r="AJ65" i="8"/>
  <c r="AJ66" i="8"/>
  <c r="AJ67" i="8"/>
  <c r="AJ68" i="8"/>
  <c r="AJ69" i="8"/>
  <c r="AJ70" i="8"/>
  <c r="AJ71" i="8"/>
  <c r="AJ72" i="8"/>
  <c r="AJ73" i="8"/>
  <c r="AJ74" i="8"/>
  <c r="AJ75" i="8"/>
  <c r="AJ76" i="8"/>
  <c r="AJ77" i="8"/>
  <c r="AJ78" i="8"/>
  <c r="AJ79" i="8"/>
  <c r="AJ80" i="8"/>
  <c r="AJ81" i="8"/>
  <c r="AJ82" i="8"/>
  <c r="AJ83" i="8"/>
  <c r="AJ84" i="8"/>
  <c r="AJ85" i="8"/>
  <c r="AJ86" i="8"/>
  <c r="AJ87" i="8"/>
  <c r="AJ88" i="8"/>
  <c r="AJ89" i="8"/>
  <c r="AJ90" i="8"/>
  <c r="AJ91" i="8"/>
  <c r="AJ92" i="8"/>
  <c r="AJ93" i="8"/>
  <c r="AJ94" i="8"/>
  <c r="AJ95" i="8"/>
  <c r="AJ96" i="8"/>
  <c r="AJ97" i="8"/>
  <c r="AJ98" i="8"/>
  <c r="AJ99" i="8"/>
  <c r="AJ100" i="8"/>
  <c r="AJ101" i="8"/>
  <c r="AJ102" i="8"/>
  <c r="AJ103" i="8"/>
  <c r="AJ104" i="8"/>
  <c r="AJ105" i="8"/>
  <c r="AJ106" i="8"/>
  <c r="AJ107" i="8"/>
  <c r="AJ108" i="8"/>
  <c r="AJ109" i="8"/>
  <c r="AJ110" i="8"/>
  <c r="AJ111" i="8"/>
  <c r="AJ112" i="8"/>
  <c r="AJ113" i="8"/>
  <c r="AJ114" i="8"/>
  <c r="AJ115" i="8"/>
  <c r="AJ116" i="8"/>
  <c r="AJ117" i="8"/>
  <c r="AJ118" i="8"/>
  <c r="AJ119" i="8"/>
  <c r="AJ120" i="8"/>
  <c r="AJ121" i="8"/>
  <c r="AJ122" i="8"/>
  <c r="AJ123" i="8"/>
  <c r="AJ124" i="8"/>
  <c r="AJ125" i="8"/>
  <c r="AJ126" i="8"/>
  <c r="AJ127" i="8"/>
  <c r="AJ128" i="8"/>
  <c r="AJ129" i="8"/>
  <c r="AJ130" i="8"/>
  <c r="AJ131" i="8"/>
  <c r="AJ132" i="8"/>
  <c r="AJ133" i="8"/>
  <c r="AJ134" i="8"/>
  <c r="AI4" i="8"/>
  <c r="AI5" i="8"/>
  <c r="AI6" i="8"/>
  <c r="AI7" i="8"/>
  <c r="AI8" i="8"/>
  <c r="AI9" i="8"/>
  <c r="AI10" i="8"/>
  <c r="AI11" i="8"/>
  <c r="AI12" i="8"/>
  <c r="AI13" i="8"/>
  <c r="AI14" i="8"/>
  <c r="AI15" i="8"/>
  <c r="AI16" i="8"/>
  <c r="AI17" i="8"/>
  <c r="AI18" i="8"/>
  <c r="AI19" i="8"/>
  <c r="AI20" i="8"/>
  <c r="AI21" i="8"/>
  <c r="AI22" i="8"/>
  <c r="AI23" i="8"/>
  <c r="AI24" i="8"/>
  <c r="AI25" i="8"/>
  <c r="AI26" i="8"/>
  <c r="AI27" i="8"/>
  <c r="AI28" i="8"/>
  <c r="AI29" i="8"/>
  <c r="AI30" i="8"/>
  <c r="AI31" i="8"/>
  <c r="AI32" i="8"/>
  <c r="AI33" i="8"/>
  <c r="AI34" i="8"/>
  <c r="AI35" i="8"/>
  <c r="AI36" i="8"/>
  <c r="AI37" i="8"/>
  <c r="AI38" i="8"/>
  <c r="AI39" i="8"/>
  <c r="AI40" i="8"/>
  <c r="AI41" i="8"/>
  <c r="AI42" i="8"/>
  <c r="AI43" i="8"/>
  <c r="AI44" i="8"/>
  <c r="AI45" i="8"/>
  <c r="AI46" i="8"/>
  <c r="AI47" i="8"/>
  <c r="AI48" i="8"/>
  <c r="AI49" i="8"/>
  <c r="AI50" i="8"/>
  <c r="AI51" i="8"/>
  <c r="AI52" i="8"/>
  <c r="AI53" i="8"/>
  <c r="AI54" i="8"/>
  <c r="AI55" i="8"/>
  <c r="AI56" i="8"/>
  <c r="AI57" i="8"/>
  <c r="AI58" i="8"/>
  <c r="AI59" i="8"/>
  <c r="AI60" i="8"/>
  <c r="AI61" i="8"/>
  <c r="AI62" i="8"/>
  <c r="AI63" i="8"/>
  <c r="AI64" i="8"/>
  <c r="AI65" i="8"/>
  <c r="AI66" i="8"/>
  <c r="AI67" i="8"/>
  <c r="AI68" i="8"/>
  <c r="AI69" i="8"/>
  <c r="AI70" i="8"/>
  <c r="AI71" i="8"/>
  <c r="AI72" i="8"/>
  <c r="AI73" i="8"/>
  <c r="AI74" i="8"/>
  <c r="AI75" i="8"/>
  <c r="AI76" i="8"/>
  <c r="AI77" i="8"/>
  <c r="AI78" i="8"/>
  <c r="AI79" i="8"/>
  <c r="AI80" i="8"/>
  <c r="AI81" i="8"/>
  <c r="AI82" i="8"/>
  <c r="AI83" i="8"/>
  <c r="AI84" i="8"/>
  <c r="AI85" i="8"/>
  <c r="AI86" i="8"/>
  <c r="AI87" i="8"/>
  <c r="AI88" i="8"/>
  <c r="AI89" i="8"/>
  <c r="AI90" i="8"/>
  <c r="AI91" i="8"/>
  <c r="AI92" i="8"/>
  <c r="AI93" i="8"/>
  <c r="AI94" i="8"/>
  <c r="AI95" i="8"/>
  <c r="AI96" i="8"/>
  <c r="AI97" i="8"/>
  <c r="AI98" i="8"/>
  <c r="AI99" i="8"/>
  <c r="AI100" i="8"/>
  <c r="AI101" i="8"/>
  <c r="AI102" i="8"/>
  <c r="AI103" i="8"/>
  <c r="AI104" i="8"/>
  <c r="AI105" i="8"/>
  <c r="AI106" i="8"/>
  <c r="AI107" i="8"/>
  <c r="AI108" i="8"/>
  <c r="AI109" i="8"/>
  <c r="AI110" i="8"/>
  <c r="AI111" i="8"/>
  <c r="AI112" i="8"/>
  <c r="AI113" i="8"/>
  <c r="AI114" i="8"/>
  <c r="AI115" i="8"/>
  <c r="AI116" i="8"/>
  <c r="AI117" i="8"/>
  <c r="AI118" i="8"/>
  <c r="AI119" i="8"/>
  <c r="AI120" i="8"/>
  <c r="AI121" i="8"/>
  <c r="AI122" i="8"/>
  <c r="AI123" i="8"/>
  <c r="AI124" i="8"/>
  <c r="AI125" i="8"/>
  <c r="AI126" i="8"/>
  <c r="AI127" i="8"/>
  <c r="AI128" i="8"/>
  <c r="AI129" i="8"/>
  <c r="AI130" i="8"/>
  <c r="AI131" i="8"/>
  <c r="AI132" i="8"/>
  <c r="AI133" i="8"/>
  <c r="AI134" i="8"/>
  <c r="V6" i="8"/>
  <c r="J6" i="8"/>
  <c r="W6" i="8"/>
  <c r="V7" i="8"/>
  <c r="V8" i="8"/>
  <c r="J8" i="8"/>
  <c r="V9" i="8"/>
  <c r="J9" i="8"/>
  <c r="V10" i="8"/>
  <c r="J10" i="8"/>
  <c r="V11" i="8"/>
  <c r="J11" i="8"/>
  <c r="V12" i="8"/>
  <c r="J12" i="8"/>
  <c r="V13" i="8"/>
  <c r="J13" i="8"/>
  <c r="V14" i="8"/>
  <c r="J14" i="8"/>
  <c r="V15" i="8"/>
  <c r="J15" i="8"/>
  <c r="V16" i="8"/>
  <c r="J16" i="8"/>
  <c r="V17" i="8"/>
  <c r="J17" i="8"/>
  <c r="V18" i="8"/>
  <c r="J18" i="8"/>
  <c r="V19" i="8"/>
  <c r="J19" i="8"/>
  <c r="V20" i="8"/>
  <c r="J20" i="8"/>
  <c r="V21" i="8"/>
  <c r="J21" i="8"/>
  <c r="V22" i="8"/>
  <c r="J22" i="8"/>
  <c r="V23" i="8"/>
  <c r="V24" i="8"/>
  <c r="J24" i="8"/>
  <c r="V25" i="8"/>
  <c r="J25" i="8"/>
  <c r="V26" i="8"/>
  <c r="J26" i="8"/>
  <c r="V27" i="8"/>
  <c r="J27" i="8"/>
  <c r="V28" i="8"/>
  <c r="J28" i="8"/>
  <c r="V29" i="8"/>
  <c r="J29" i="8"/>
  <c r="V30" i="8"/>
  <c r="J30" i="8"/>
  <c r="V31" i="8"/>
  <c r="J31" i="8"/>
  <c r="V32" i="8"/>
  <c r="J32" i="8"/>
  <c r="V33" i="8"/>
  <c r="J33" i="8"/>
  <c r="V34" i="8"/>
  <c r="J34" i="8"/>
  <c r="V35" i="8"/>
  <c r="J35" i="8"/>
  <c r="V36" i="8"/>
  <c r="J36" i="8"/>
  <c r="V37" i="8"/>
  <c r="J37" i="8"/>
  <c r="V38" i="8"/>
  <c r="J38" i="8"/>
  <c r="V39" i="8"/>
  <c r="J39" i="8"/>
  <c r="V40" i="8"/>
  <c r="J40" i="8"/>
  <c r="V41" i="8"/>
  <c r="J41" i="8"/>
  <c r="V42" i="8"/>
  <c r="J42" i="8"/>
  <c r="V43" i="8"/>
  <c r="J43" i="8"/>
  <c r="V44" i="8"/>
  <c r="J44" i="8"/>
  <c r="V45" i="8"/>
  <c r="J45" i="8"/>
  <c r="V46" i="8"/>
  <c r="J46" i="8"/>
  <c r="V47" i="8"/>
  <c r="J47" i="8"/>
  <c r="V48" i="8"/>
  <c r="J48" i="8"/>
  <c r="V49" i="8"/>
  <c r="J49" i="8"/>
  <c r="V50" i="8"/>
  <c r="J50" i="8"/>
  <c r="V51" i="8"/>
  <c r="J51" i="8"/>
  <c r="V52" i="8"/>
  <c r="J52" i="8"/>
  <c r="V53" i="8"/>
  <c r="J53" i="8"/>
  <c r="V54" i="8"/>
  <c r="J54" i="8"/>
  <c r="V55" i="8"/>
  <c r="V56" i="8"/>
  <c r="J56" i="8"/>
  <c r="V57" i="8"/>
  <c r="J57" i="8"/>
  <c r="V58" i="8"/>
  <c r="J58" i="8"/>
  <c r="V59" i="8"/>
  <c r="J59" i="8"/>
  <c r="V60" i="8"/>
  <c r="J60" i="8"/>
  <c r="V61" i="8"/>
  <c r="J61" i="8"/>
  <c r="V62" i="8"/>
  <c r="J62" i="8"/>
  <c r="V63" i="8"/>
  <c r="J63" i="8"/>
  <c r="V64" i="8"/>
  <c r="J64" i="8"/>
  <c r="V65" i="8"/>
  <c r="J65" i="8"/>
  <c r="V66" i="8"/>
  <c r="J66" i="8"/>
  <c r="V67" i="8"/>
  <c r="J67" i="8"/>
  <c r="V68" i="8"/>
  <c r="J68" i="8"/>
  <c r="V69" i="8"/>
  <c r="J69" i="8"/>
  <c r="V70" i="8"/>
  <c r="J70" i="8"/>
  <c r="V71" i="8"/>
  <c r="J71" i="8"/>
  <c r="V72" i="8"/>
  <c r="J72" i="8"/>
  <c r="V73" i="8"/>
  <c r="J73" i="8"/>
  <c r="V74" i="8"/>
  <c r="J74" i="8"/>
  <c r="V75" i="8"/>
  <c r="J75" i="8"/>
  <c r="V76" i="8"/>
  <c r="J76" i="8"/>
  <c r="V77" i="8"/>
  <c r="J77" i="8"/>
  <c r="V78" i="8"/>
  <c r="J78" i="8"/>
  <c r="V79" i="8"/>
  <c r="J79" i="8"/>
  <c r="V80" i="8"/>
  <c r="J80" i="8"/>
  <c r="V81" i="8"/>
  <c r="J81" i="8"/>
  <c r="V82" i="8"/>
  <c r="J82" i="8"/>
  <c r="V83" i="8"/>
  <c r="J83" i="8"/>
  <c r="V84" i="8"/>
  <c r="J84" i="8"/>
  <c r="V85" i="8"/>
  <c r="J85" i="8"/>
  <c r="V86" i="8"/>
  <c r="J86" i="8"/>
  <c r="V87" i="8"/>
  <c r="V88" i="8"/>
  <c r="J88" i="8"/>
  <c r="V89" i="8"/>
  <c r="J89" i="8"/>
  <c r="V90" i="8"/>
  <c r="J90" i="8"/>
  <c r="V91" i="8"/>
  <c r="J91" i="8"/>
  <c r="V92" i="8"/>
  <c r="J92" i="8"/>
  <c r="V93" i="8"/>
  <c r="J93" i="8"/>
  <c r="V94" i="8"/>
  <c r="J94" i="8"/>
  <c r="V95" i="8"/>
  <c r="J95" i="8"/>
  <c r="V96" i="8"/>
  <c r="J96" i="8"/>
  <c r="V97" i="8"/>
  <c r="J97" i="8"/>
  <c r="V98" i="8"/>
  <c r="J98" i="8"/>
  <c r="V99" i="8"/>
  <c r="J99" i="8"/>
  <c r="V100" i="8"/>
  <c r="J100" i="8"/>
  <c r="V101" i="8"/>
  <c r="J101" i="8"/>
  <c r="V102" i="8"/>
  <c r="J102" i="8"/>
  <c r="V103" i="8"/>
  <c r="J103" i="8"/>
  <c r="V104" i="8"/>
  <c r="J104" i="8"/>
  <c r="V105" i="8"/>
  <c r="J105" i="8"/>
  <c r="V106" i="8"/>
  <c r="J106" i="8"/>
  <c r="V107" i="8"/>
  <c r="J107" i="8"/>
  <c r="V108" i="8"/>
  <c r="J108" i="8"/>
  <c r="V109" i="8"/>
  <c r="J109" i="8"/>
  <c r="V110" i="8"/>
  <c r="J110" i="8"/>
  <c r="V111" i="8"/>
  <c r="J111" i="8"/>
  <c r="V112" i="8"/>
  <c r="J112" i="8"/>
  <c r="V113" i="8"/>
  <c r="J113" i="8"/>
  <c r="V114" i="8"/>
  <c r="J114" i="8"/>
  <c r="V115" i="8"/>
  <c r="J115" i="8"/>
  <c r="V116" i="8"/>
  <c r="J116" i="8"/>
  <c r="V117" i="8"/>
  <c r="J117" i="8"/>
  <c r="V118" i="8"/>
  <c r="J118" i="8"/>
  <c r="V119" i="8"/>
  <c r="J119" i="8"/>
  <c r="V120" i="8"/>
  <c r="J120" i="8"/>
  <c r="V121" i="8"/>
  <c r="J121" i="8"/>
  <c r="V122" i="8"/>
  <c r="J122" i="8"/>
  <c r="V123" i="8"/>
  <c r="J123" i="8"/>
  <c r="V124" i="8"/>
  <c r="J124" i="8"/>
  <c r="V125" i="8"/>
  <c r="J125" i="8"/>
  <c r="V126" i="8"/>
  <c r="J126" i="8"/>
  <c r="V127" i="8"/>
  <c r="J127" i="8"/>
  <c r="V128" i="8"/>
  <c r="J128" i="8"/>
  <c r="V129" i="8"/>
  <c r="J129" i="8"/>
  <c r="V130" i="8"/>
  <c r="J130" i="8"/>
  <c r="V131" i="8"/>
  <c r="J131" i="8"/>
  <c r="V132" i="8"/>
  <c r="J132" i="8"/>
  <c r="V133" i="8"/>
  <c r="J133" i="8"/>
  <c r="V134" i="8"/>
  <c r="J134" i="8"/>
  <c r="J7" i="8"/>
  <c r="J23" i="8"/>
  <c r="J55" i="8"/>
  <c r="J87" i="8"/>
  <c r="R140" i="9"/>
  <c r="AE8" i="9"/>
  <c r="CE140" i="8"/>
  <c r="AK140" i="8"/>
  <c r="BF140" i="8"/>
  <c r="CD140" i="8"/>
  <c r="AI140" i="8"/>
  <c r="BH140" i="8"/>
  <c r="CF140" i="8"/>
  <c r="AL140" i="8"/>
  <c r="BG140" i="8"/>
  <c r="AJ140" i="8"/>
  <c r="BE140" i="8"/>
  <c r="CC140" i="8"/>
  <c r="AB140" i="9"/>
  <c r="AE6" i="9"/>
  <c r="AA140" i="9"/>
  <c r="Z140" i="9"/>
  <c r="Y140" i="9"/>
  <c r="J135" i="8"/>
  <c r="AS4" i="8"/>
  <c r="AS5" i="8"/>
  <c r="AS6" i="8"/>
  <c r="AS7" i="8"/>
  <c r="AS8" i="8"/>
  <c r="AS9" i="8"/>
  <c r="AS10" i="8"/>
  <c r="AS11" i="8"/>
  <c r="AS12" i="8"/>
  <c r="AS13" i="8"/>
  <c r="AS14" i="8"/>
  <c r="AS15" i="8"/>
  <c r="AS16" i="8"/>
  <c r="AS17" i="8"/>
  <c r="AS18" i="8"/>
  <c r="AS19" i="8"/>
  <c r="AS20" i="8"/>
  <c r="AS21" i="8"/>
  <c r="AS22" i="8"/>
  <c r="AS23" i="8"/>
  <c r="AS24" i="8"/>
  <c r="AS25" i="8"/>
  <c r="AS26" i="8"/>
  <c r="AS27" i="8"/>
  <c r="AS28" i="8"/>
  <c r="AS29" i="8"/>
  <c r="AS30" i="8"/>
  <c r="AS31" i="8"/>
  <c r="AS32" i="8"/>
  <c r="AS33" i="8"/>
  <c r="AS34" i="8"/>
  <c r="AS35" i="8"/>
  <c r="AS36" i="8"/>
  <c r="AS37" i="8"/>
  <c r="AS38" i="8"/>
  <c r="AS39" i="8"/>
  <c r="AS40" i="8"/>
  <c r="AS41" i="8"/>
  <c r="AS42" i="8"/>
  <c r="AS43" i="8"/>
  <c r="AS44" i="8"/>
  <c r="AS45" i="8"/>
  <c r="AS46" i="8"/>
  <c r="AS47" i="8"/>
  <c r="AS48" i="8"/>
  <c r="AS49" i="8"/>
  <c r="AS50" i="8"/>
  <c r="AS51" i="8"/>
  <c r="AS52" i="8"/>
  <c r="AS53" i="8"/>
  <c r="AS54" i="8"/>
  <c r="AS55" i="8"/>
  <c r="AS56" i="8"/>
  <c r="AS57" i="8"/>
  <c r="AS58" i="8"/>
  <c r="AS59" i="8"/>
  <c r="AS60" i="8"/>
  <c r="AS61" i="8"/>
  <c r="AS62" i="8"/>
  <c r="AS63" i="8"/>
  <c r="AS64" i="8"/>
  <c r="AS65" i="8"/>
  <c r="AS66" i="8"/>
  <c r="AS67" i="8"/>
  <c r="AS68" i="8"/>
  <c r="AS69" i="8"/>
  <c r="AS70" i="8"/>
  <c r="AS71" i="8"/>
  <c r="AS72" i="8"/>
  <c r="AS73" i="8"/>
  <c r="AS74" i="8"/>
  <c r="AS75" i="8"/>
  <c r="AS76" i="8"/>
  <c r="AS77" i="8"/>
  <c r="AS78" i="8"/>
  <c r="AS79" i="8"/>
  <c r="AS80" i="8"/>
  <c r="AS81" i="8"/>
  <c r="AS82" i="8"/>
  <c r="AS83" i="8"/>
  <c r="AS84" i="8"/>
  <c r="AS85" i="8"/>
  <c r="AS86" i="8"/>
  <c r="AS87" i="8"/>
  <c r="AS88" i="8"/>
  <c r="AS89" i="8"/>
  <c r="AS90" i="8"/>
  <c r="AS91" i="8"/>
  <c r="AS92" i="8"/>
  <c r="AS93" i="8"/>
  <c r="AS94" i="8"/>
  <c r="AS95" i="8"/>
  <c r="AS96" i="8"/>
  <c r="AS97" i="8"/>
  <c r="AS98" i="8"/>
  <c r="AS99" i="8"/>
  <c r="AS100" i="8"/>
  <c r="AS101" i="8"/>
  <c r="AS102" i="8"/>
  <c r="AS103" i="8"/>
  <c r="AS104" i="8"/>
  <c r="AS105" i="8"/>
  <c r="AS106" i="8"/>
  <c r="AS107" i="8"/>
  <c r="AS108" i="8"/>
  <c r="AS109" i="8"/>
  <c r="AS110" i="8"/>
  <c r="AS111" i="8"/>
  <c r="AS112" i="8"/>
  <c r="AS113" i="8"/>
  <c r="AS114" i="8"/>
  <c r="AS115" i="8"/>
  <c r="AS116" i="8"/>
  <c r="AS117" i="8"/>
  <c r="AS118" i="8"/>
  <c r="AS119" i="8"/>
  <c r="AS120" i="8"/>
  <c r="AS121" i="8"/>
  <c r="AS122" i="8"/>
  <c r="AS123" i="8"/>
  <c r="AS124" i="8"/>
  <c r="AS125" i="8"/>
  <c r="AS126" i="8"/>
  <c r="AS127" i="8"/>
  <c r="AS128" i="8"/>
  <c r="AS129" i="8"/>
  <c r="AS130" i="8"/>
  <c r="AS131" i="8"/>
  <c r="AS132" i="8"/>
  <c r="AS133" i="8"/>
  <c r="AS134" i="8"/>
  <c r="AE4" i="9"/>
  <c r="F37" i="1"/>
  <c r="AE5" i="9"/>
  <c r="G36" i="1"/>
  <c r="G37" i="1"/>
  <c r="AE3" i="9"/>
  <c r="O132" i="9"/>
  <c r="V132" i="9"/>
  <c r="S132" i="9"/>
  <c r="Q132" i="9"/>
  <c r="P132" i="9"/>
  <c r="T132" i="9"/>
  <c r="O124" i="9"/>
  <c r="S124" i="9"/>
  <c r="P124" i="9"/>
  <c r="T124" i="9"/>
  <c r="Q124" i="9"/>
  <c r="O116" i="9"/>
  <c r="S116" i="9"/>
  <c r="T116" i="9"/>
  <c r="P116" i="9"/>
  <c r="Q116" i="9"/>
  <c r="O108" i="9"/>
  <c r="V108" i="9"/>
  <c r="S108" i="9"/>
  <c r="P108" i="9"/>
  <c r="T108" i="9"/>
  <c r="Q108" i="9"/>
  <c r="O100" i="9"/>
  <c r="S100" i="9"/>
  <c r="P100" i="9"/>
  <c r="V100" i="9"/>
  <c r="Q100" i="9"/>
  <c r="T100" i="9"/>
  <c r="O92" i="9"/>
  <c r="S92" i="9"/>
  <c r="T92" i="9"/>
  <c r="P92" i="9"/>
  <c r="Q92" i="9"/>
  <c r="O84" i="9"/>
  <c r="S84" i="9"/>
  <c r="P84" i="9"/>
  <c r="Q84" i="9"/>
  <c r="T84" i="9"/>
  <c r="O76" i="9"/>
  <c r="S76" i="9"/>
  <c r="P76" i="9"/>
  <c r="T76" i="9"/>
  <c r="Q76" i="9"/>
  <c r="O68" i="9"/>
  <c r="S68" i="9"/>
  <c r="P68" i="9"/>
  <c r="Q68" i="9"/>
  <c r="T68" i="9"/>
  <c r="Q64" i="9"/>
  <c r="S64" i="9"/>
  <c r="O64" i="9"/>
  <c r="T64" i="9"/>
  <c r="P64" i="9"/>
  <c r="Q56" i="9"/>
  <c r="S56" i="9"/>
  <c r="P56" i="9"/>
  <c r="T56" i="9"/>
  <c r="O56" i="9"/>
  <c r="Q48" i="9"/>
  <c r="O48" i="9"/>
  <c r="T48" i="9"/>
  <c r="P48" i="9"/>
  <c r="S48" i="9"/>
  <c r="O44" i="9"/>
  <c r="S44" i="9"/>
  <c r="P44" i="9"/>
  <c r="T44" i="9"/>
  <c r="Q44" i="9"/>
  <c r="O36" i="9"/>
  <c r="S36" i="9"/>
  <c r="T36" i="9"/>
  <c r="P36" i="9"/>
  <c r="Q36" i="9"/>
  <c r="Q32" i="9"/>
  <c r="P32" i="9"/>
  <c r="S32" i="9"/>
  <c r="O32" i="9"/>
  <c r="T32" i="9"/>
  <c r="O28" i="9"/>
  <c r="S28" i="9"/>
  <c r="T28" i="9"/>
  <c r="Q28" i="9"/>
  <c r="P28" i="9"/>
  <c r="Q24" i="9"/>
  <c r="P24" i="9"/>
  <c r="S24" i="9"/>
  <c r="T24" i="9"/>
  <c r="O24" i="9"/>
  <c r="O20" i="9"/>
  <c r="S20" i="9"/>
  <c r="P20" i="9"/>
  <c r="T20" i="9"/>
  <c r="Q20" i="9"/>
  <c r="Q16" i="9"/>
  <c r="S16" i="9"/>
  <c r="O16" i="9"/>
  <c r="T16" i="9"/>
  <c r="P16" i="9"/>
  <c r="O12" i="9"/>
  <c r="S12" i="9"/>
  <c r="P12" i="9"/>
  <c r="T12" i="9"/>
  <c r="Q12" i="9"/>
  <c r="Q8" i="9"/>
  <c r="P8" i="9"/>
  <c r="T8" i="9"/>
  <c r="O8" i="9"/>
  <c r="S8" i="9"/>
  <c r="O127" i="9"/>
  <c r="S127" i="9"/>
  <c r="P127" i="9"/>
  <c r="T127" i="9"/>
  <c r="Q127" i="9"/>
  <c r="O119" i="9"/>
  <c r="S119" i="9"/>
  <c r="P119" i="9"/>
  <c r="Q119" i="9"/>
  <c r="T119" i="9"/>
  <c r="O111" i="9"/>
  <c r="S111" i="9"/>
  <c r="T111" i="9"/>
  <c r="P111" i="9"/>
  <c r="Q111" i="9"/>
  <c r="O103" i="9"/>
  <c r="S103" i="9"/>
  <c r="P103" i="9"/>
  <c r="Q103" i="9"/>
  <c r="T103" i="9"/>
  <c r="O95" i="9"/>
  <c r="S95" i="9"/>
  <c r="T95" i="9"/>
  <c r="P95" i="9"/>
  <c r="Q95" i="9"/>
  <c r="O87" i="9"/>
  <c r="S87" i="9"/>
  <c r="P87" i="9"/>
  <c r="Q87" i="9"/>
  <c r="T87" i="9"/>
  <c r="O79" i="9"/>
  <c r="S79" i="9"/>
  <c r="T79" i="9"/>
  <c r="P79" i="9"/>
  <c r="Q79" i="9"/>
  <c r="O71" i="9"/>
  <c r="S71" i="9"/>
  <c r="P71" i="9"/>
  <c r="Q71" i="9"/>
  <c r="T71" i="9"/>
  <c r="O63" i="9"/>
  <c r="S63" i="9"/>
  <c r="T63" i="9"/>
  <c r="Q63" i="9"/>
  <c r="P63" i="9"/>
  <c r="O55" i="9"/>
  <c r="S55" i="9"/>
  <c r="P55" i="9"/>
  <c r="T55" i="9"/>
  <c r="Q55" i="9"/>
  <c r="O47" i="9"/>
  <c r="S47" i="9"/>
  <c r="P47" i="9"/>
  <c r="T47" i="9"/>
  <c r="X47" i="9"/>
  <c r="Q47" i="9"/>
  <c r="O39" i="9"/>
  <c r="S39" i="9"/>
  <c r="Q39" i="9"/>
  <c r="P39" i="9"/>
  <c r="T39" i="9"/>
  <c r="O31" i="9"/>
  <c r="S31" i="9"/>
  <c r="P31" i="9"/>
  <c r="Q31" i="9"/>
  <c r="T31" i="9"/>
  <c r="Q27" i="9"/>
  <c r="S27" i="9"/>
  <c r="T27" i="9"/>
  <c r="O27" i="9"/>
  <c r="P27" i="9"/>
  <c r="Q19" i="9"/>
  <c r="S19" i="9"/>
  <c r="O19" i="9"/>
  <c r="T19" i="9"/>
  <c r="P19" i="9"/>
  <c r="O15" i="9"/>
  <c r="S15" i="9"/>
  <c r="P15" i="9"/>
  <c r="T15" i="9"/>
  <c r="Q15" i="9"/>
  <c r="Q11" i="9"/>
  <c r="P11" i="9"/>
  <c r="S11" i="9"/>
  <c r="O11" i="9"/>
  <c r="T11" i="9"/>
  <c r="O7" i="9"/>
  <c r="S7" i="9"/>
  <c r="P7" i="9"/>
  <c r="T7" i="9"/>
  <c r="X7" i="9"/>
  <c r="Q7" i="9"/>
  <c r="P134" i="9"/>
  <c r="T134" i="9"/>
  <c r="Q134" i="9"/>
  <c r="S134" i="9"/>
  <c r="O134" i="9"/>
  <c r="P130" i="9"/>
  <c r="O130" i="9"/>
  <c r="X130" i="9"/>
  <c r="S130" i="9"/>
  <c r="T130" i="9"/>
  <c r="V130" i="9"/>
  <c r="Q130" i="9"/>
  <c r="P126" i="9"/>
  <c r="T126" i="9"/>
  <c r="Q126" i="9"/>
  <c r="S126" i="9"/>
  <c r="O126" i="9"/>
  <c r="P122" i="9"/>
  <c r="T122" i="9"/>
  <c r="O122" i="9"/>
  <c r="S122" i="9"/>
  <c r="Q122" i="9"/>
  <c r="P118" i="9"/>
  <c r="T118" i="9"/>
  <c r="S118" i="9"/>
  <c r="O118" i="9"/>
  <c r="Q118" i="9"/>
  <c r="Q114" i="9"/>
  <c r="O114" i="9"/>
  <c r="S114" i="9"/>
  <c r="T114" i="9"/>
  <c r="P114" i="9"/>
  <c r="P110" i="9"/>
  <c r="T110" i="9"/>
  <c r="O110" i="9"/>
  <c r="S110" i="9"/>
  <c r="Q110" i="9"/>
  <c r="Q106" i="9"/>
  <c r="P106" i="9"/>
  <c r="S106" i="9"/>
  <c r="O106" i="9"/>
  <c r="T106" i="9"/>
  <c r="O102" i="9"/>
  <c r="S102" i="9"/>
  <c r="P102" i="9"/>
  <c r="T102" i="9"/>
  <c r="Q102" i="9"/>
  <c r="Q98" i="9"/>
  <c r="S98" i="9"/>
  <c r="O98" i="9"/>
  <c r="T98" i="9"/>
  <c r="P98" i="9"/>
  <c r="O94" i="9"/>
  <c r="S94" i="9"/>
  <c r="P94" i="9"/>
  <c r="T94" i="9"/>
  <c r="V94" i="9"/>
  <c r="Q94" i="9"/>
  <c r="Q90" i="9"/>
  <c r="P90" i="9"/>
  <c r="S90" i="9"/>
  <c r="O90" i="9"/>
  <c r="T90" i="9"/>
  <c r="O86" i="9"/>
  <c r="S86" i="9"/>
  <c r="P86" i="9"/>
  <c r="T86" i="9"/>
  <c r="Q86" i="9"/>
  <c r="Q82" i="9"/>
  <c r="S82" i="9"/>
  <c r="O82" i="9"/>
  <c r="T82" i="9"/>
  <c r="P82" i="9"/>
  <c r="O78" i="9"/>
  <c r="S78" i="9"/>
  <c r="P78" i="9"/>
  <c r="T78" i="9"/>
  <c r="V78" i="9"/>
  <c r="Q78" i="9"/>
  <c r="Q74" i="9"/>
  <c r="P74" i="9"/>
  <c r="S74" i="9"/>
  <c r="T74" i="9"/>
  <c r="O74" i="9"/>
  <c r="O70" i="9"/>
  <c r="S70" i="9"/>
  <c r="P70" i="9"/>
  <c r="T70" i="9"/>
  <c r="Q70" i="9"/>
  <c r="P66" i="9"/>
  <c r="T66" i="9"/>
  <c r="Q66" i="9"/>
  <c r="S66" i="9"/>
  <c r="O66" i="9"/>
  <c r="P62" i="9"/>
  <c r="T62" i="9"/>
  <c r="Q62" i="9"/>
  <c r="S62" i="9"/>
  <c r="O62" i="9"/>
  <c r="V62" i="9"/>
  <c r="O58" i="9"/>
  <c r="S58" i="9"/>
  <c r="P58" i="9"/>
  <c r="T58" i="9"/>
  <c r="Q58" i="9"/>
  <c r="P54" i="9"/>
  <c r="T54" i="9"/>
  <c r="Q54" i="9"/>
  <c r="O54" i="9"/>
  <c r="S54" i="9"/>
  <c r="O50" i="9"/>
  <c r="S50" i="9"/>
  <c r="Q50" i="9"/>
  <c r="T50" i="9"/>
  <c r="P50" i="9"/>
  <c r="P46" i="9"/>
  <c r="T46" i="9"/>
  <c r="Q46" i="9"/>
  <c r="S46" i="9"/>
  <c r="O46" i="9"/>
  <c r="O42" i="9"/>
  <c r="S42" i="9"/>
  <c r="P42" i="9"/>
  <c r="T42" i="9"/>
  <c r="X42" i="9"/>
  <c r="Q42" i="9"/>
  <c r="P38" i="9"/>
  <c r="T38" i="9"/>
  <c r="O38" i="9"/>
  <c r="Q38" i="9"/>
  <c r="S38" i="9"/>
  <c r="O34" i="9"/>
  <c r="S34" i="9"/>
  <c r="P34" i="9"/>
  <c r="Q34" i="9"/>
  <c r="T34" i="9"/>
  <c r="P30" i="9"/>
  <c r="T30" i="9"/>
  <c r="S30" i="9"/>
  <c r="O30" i="9"/>
  <c r="Q30" i="9"/>
  <c r="Q26" i="9"/>
  <c r="S26" i="9"/>
  <c r="O26" i="9"/>
  <c r="T26" i="9"/>
  <c r="P26" i="9"/>
  <c r="P22" i="9"/>
  <c r="T22" i="9"/>
  <c r="Q22" i="9"/>
  <c r="S22" i="9"/>
  <c r="O22" i="9"/>
  <c r="O18" i="9"/>
  <c r="S18" i="9"/>
  <c r="P18" i="9"/>
  <c r="Q18" i="9"/>
  <c r="T18" i="9"/>
  <c r="P14" i="9"/>
  <c r="T14" i="9"/>
  <c r="Q14" i="9"/>
  <c r="O14" i="9"/>
  <c r="S14" i="9"/>
  <c r="O10" i="9"/>
  <c r="S10" i="9"/>
  <c r="T10" i="9"/>
  <c r="Q10" i="9"/>
  <c r="P10" i="9"/>
  <c r="P6" i="9"/>
  <c r="T6" i="9"/>
  <c r="Q6" i="9"/>
  <c r="S6" i="9"/>
  <c r="O6" i="9"/>
  <c r="Q128" i="9"/>
  <c r="O128" i="9"/>
  <c r="S128" i="9"/>
  <c r="P128" i="9"/>
  <c r="T128" i="9"/>
  <c r="Q120" i="9"/>
  <c r="P120" i="9"/>
  <c r="S120" i="9"/>
  <c r="O120" i="9"/>
  <c r="T120" i="9"/>
  <c r="Q112" i="9"/>
  <c r="O112" i="9"/>
  <c r="T112" i="9"/>
  <c r="P112" i="9"/>
  <c r="S112" i="9"/>
  <c r="P104" i="9"/>
  <c r="T104" i="9"/>
  <c r="Q104" i="9"/>
  <c r="S104" i="9"/>
  <c r="O104" i="9"/>
  <c r="P96" i="9"/>
  <c r="T96" i="9"/>
  <c r="Q96" i="9"/>
  <c r="O96" i="9"/>
  <c r="S96" i="9"/>
  <c r="P88" i="9"/>
  <c r="T88" i="9"/>
  <c r="Q88" i="9"/>
  <c r="S88" i="9"/>
  <c r="O88" i="9"/>
  <c r="P80" i="9"/>
  <c r="T80" i="9"/>
  <c r="Q80" i="9"/>
  <c r="O80" i="9"/>
  <c r="S80" i="9"/>
  <c r="P72" i="9"/>
  <c r="T72" i="9"/>
  <c r="Q72" i="9"/>
  <c r="S72" i="9"/>
  <c r="O72" i="9"/>
  <c r="O60" i="9"/>
  <c r="S60" i="9"/>
  <c r="P60" i="9"/>
  <c r="Q60" i="9"/>
  <c r="T60" i="9"/>
  <c r="O52" i="9"/>
  <c r="S52" i="9"/>
  <c r="P52" i="9"/>
  <c r="T52" i="9"/>
  <c r="V52" i="9"/>
  <c r="Q52" i="9"/>
  <c r="Q40" i="9"/>
  <c r="S40" i="9"/>
  <c r="O40" i="9"/>
  <c r="P40" i="9"/>
  <c r="T40" i="9"/>
  <c r="Q131" i="9"/>
  <c r="O131" i="9"/>
  <c r="S131" i="9"/>
  <c r="T131" i="9"/>
  <c r="P131" i="9"/>
  <c r="Q123" i="9"/>
  <c r="O123" i="9"/>
  <c r="S123" i="9"/>
  <c r="T123" i="9"/>
  <c r="P123" i="9"/>
  <c r="Q115" i="9"/>
  <c r="S115" i="9"/>
  <c r="O115" i="9"/>
  <c r="T115" i="9"/>
  <c r="P115" i="9"/>
  <c r="P107" i="9"/>
  <c r="T107" i="9"/>
  <c r="Q107" i="9"/>
  <c r="O107" i="9"/>
  <c r="S107" i="9"/>
  <c r="P99" i="9"/>
  <c r="T99" i="9"/>
  <c r="Q99" i="9"/>
  <c r="S99" i="9"/>
  <c r="O99" i="9"/>
  <c r="P91" i="9"/>
  <c r="T91" i="9"/>
  <c r="Q91" i="9"/>
  <c r="O91" i="9"/>
  <c r="S91" i="9"/>
  <c r="P83" i="9"/>
  <c r="T83" i="9"/>
  <c r="Q83" i="9"/>
  <c r="S83" i="9"/>
  <c r="O83" i="9"/>
  <c r="P75" i="9"/>
  <c r="T75" i="9"/>
  <c r="Q75" i="9"/>
  <c r="O75" i="9"/>
  <c r="S75" i="9"/>
  <c r="P67" i="9"/>
  <c r="T67" i="9"/>
  <c r="Q67" i="9"/>
  <c r="S67" i="9"/>
  <c r="O67" i="9"/>
  <c r="Q59" i="9"/>
  <c r="O59" i="9"/>
  <c r="T59" i="9"/>
  <c r="P59" i="9"/>
  <c r="S59" i="9"/>
  <c r="Q51" i="9"/>
  <c r="O51" i="9"/>
  <c r="T51" i="9"/>
  <c r="P51" i="9"/>
  <c r="S51" i="9"/>
  <c r="Q43" i="9"/>
  <c r="O43" i="9"/>
  <c r="T43" i="9"/>
  <c r="P43" i="9"/>
  <c r="S43" i="9"/>
  <c r="Q35" i="9"/>
  <c r="S35" i="9"/>
  <c r="O35" i="9"/>
  <c r="T35" i="9"/>
  <c r="P35" i="9"/>
  <c r="O23" i="9"/>
  <c r="S23" i="9"/>
  <c r="P23" i="9"/>
  <c r="T23" i="9"/>
  <c r="Q23" i="9"/>
  <c r="O133" i="9"/>
  <c r="S133" i="9"/>
  <c r="P133" i="9"/>
  <c r="T133" i="9"/>
  <c r="Q133" i="9"/>
  <c r="P129" i="9"/>
  <c r="T129" i="9"/>
  <c r="Q129" i="9"/>
  <c r="S129" i="9"/>
  <c r="O129" i="9"/>
  <c r="P125" i="9"/>
  <c r="T125" i="9"/>
  <c r="O125" i="9"/>
  <c r="S125" i="9"/>
  <c r="Q125" i="9"/>
  <c r="P121" i="9"/>
  <c r="T121" i="9"/>
  <c r="S121" i="9"/>
  <c r="O121" i="9"/>
  <c r="Q121" i="9"/>
  <c r="O117" i="9"/>
  <c r="S117" i="9"/>
  <c r="P117" i="9"/>
  <c r="T117" i="9"/>
  <c r="Q117" i="9"/>
  <c r="P113" i="9"/>
  <c r="T113" i="9"/>
  <c r="Q113" i="9"/>
  <c r="S113" i="9"/>
  <c r="O113" i="9"/>
  <c r="Q109" i="9"/>
  <c r="P109" i="9"/>
  <c r="S109" i="9"/>
  <c r="O109" i="9"/>
  <c r="T109" i="9"/>
  <c r="O105" i="9"/>
  <c r="S105" i="9"/>
  <c r="P105" i="9"/>
  <c r="T105" i="9"/>
  <c r="Q105" i="9"/>
  <c r="Q101" i="9"/>
  <c r="S101" i="9"/>
  <c r="P101" i="9"/>
  <c r="O101" i="9"/>
  <c r="T101" i="9"/>
  <c r="O97" i="9"/>
  <c r="S97" i="9"/>
  <c r="P97" i="9"/>
  <c r="T97" i="9"/>
  <c r="Q97" i="9"/>
  <c r="Q93" i="9"/>
  <c r="P93" i="9"/>
  <c r="S93" i="9"/>
  <c r="T93" i="9"/>
  <c r="O93" i="9"/>
  <c r="O89" i="9"/>
  <c r="S89" i="9"/>
  <c r="P89" i="9"/>
  <c r="T89" i="9"/>
  <c r="Q89" i="9"/>
  <c r="Q85" i="9"/>
  <c r="S85" i="9"/>
  <c r="P85" i="9"/>
  <c r="O85" i="9"/>
  <c r="T85" i="9"/>
  <c r="O81" i="9"/>
  <c r="S81" i="9"/>
  <c r="P81" i="9"/>
  <c r="T81" i="9"/>
  <c r="Q81" i="9"/>
  <c r="Q77" i="9"/>
  <c r="P77" i="9"/>
  <c r="S77" i="9"/>
  <c r="T77" i="9"/>
  <c r="O77" i="9"/>
  <c r="O73" i="9"/>
  <c r="S73" i="9"/>
  <c r="P73" i="9"/>
  <c r="T73" i="9"/>
  <c r="Q73" i="9"/>
  <c r="Q69" i="9"/>
  <c r="S69" i="9"/>
  <c r="O69" i="9"/>
  <c r="T69" i="9"/>
  <c r="P69" i="9"/>
  <c r="P65" i="9"/>
  <c r="T65" i="9"/>
  <c r="O65" i="9"/>
  <c r="Q65" i="9"/>
  <c r="S65" i="9"/>
  <c r="Q61" i="9"/>
  <c r="S61" i="9"/>
  <c r="O61" i="9"/>
  <c r="T61" i="9"/>
  <c r="P61" i="9"/>
  <c r="P57" i="9"/>
  <c r="T57" i="9"/>
  <c r="Q57" i="9"/>
  <c r="O57" i="9"/>
  <c r="S57" i="9"/>
  <c r="O53" i="9"/>
  <c r="S53" i="9"/>
  <c r="Q53" i="9"/>
  <c r="P53" i="9"/>
  <c r="T53" i="9"/>
  <c r="P49" i="9"/>
  <c r="T49" i="9"/>
  <c r="X49" i="9"/>
  <c r="Q49" i="9"/>
  <c r="S49" i="9"/>
  <c r="O49" i="9"/>
  <c r="O45" i="9"/>
  <c r="S45" i="9"/>
  <c r="T45" i="9"/>
  <c r="P45" i="9"/>
  <c r="Q45" i="9"/>
  <c r="P41" i="9"/>
  <c r="T41" i="9"/>
  <c r="S41" i="9"/>
  <c r="O41" i="9"/>
  <c r="Q41" i="9"/>
  <c r="P37" i="9"/>
  <c r="T37" i="9"/>
  <c r="Q37" i="9"/>
  <c r="O37" i="9"/>
  <c r="S37" i="9"/>
  <c r="P33" i="9"/>
  <c r="T33" i="9"/>
  <c r="S33" i="9"/>
  <c r="Q33" i="9"/>
  <c r="O33" i="9"/>
  <c r="X33" i="9"/>
  <c r="O29" i="9"/>
  <c r="S29" i="9"/>
  <c r="P29" i="9"/>
  <c r="T29" i="9"/>
  <c r="Q29" i="9"/>
  <c r="P25" i="9"/>
  <c r="T25" i="9"/>
  <c r="Q25" i="9"/>
  <c r="O25" i="9"/>
  <c r="S25" i="9"/>
  <c r="O21" i="9"/>
  <c r="S21" i="9"/>
  <c r="P21" i="9"/>
  <c r="Q21" i="9"/>
  <c r="T21" i="9"/>
  <c r="P17" i="9"/>
  <c r="T17" i="9"/>
  <c r="Q17" i="9"/>
  <c r="S17" i="9"/>
  <c r="V17" i="9"/>
  <c r="O17" i="9"/>
  <c r="O13" i="9"/>
  <c r="S13" i="9"/>
  <c r="T13" i="9"/>
  <c r="P13" i="9"/>
  <c r="Q13" i="9"/>
  <c r="P9" i="9"/>
  <c r="T9" i="9"/>
  <c r="Q9" i="9"/>
  <c r="O9" i="9"/>
  <c r="S9" i="9"/>
  <c r="Q5" i="9"/>
  <c r="T5" i="9"/>
  <c r="O5" i="9"/>
  <c r="S5" i="9"/>
  <c r="P5" i="9"/>
  <c r="O4" i="9"/>
  <c r="S4" i="9"/>
  <c r="P4" i="9"/>
  <c r="T4" i="9"/>
  <c r="Q4" i="9"/>
  <c r="AZ132" i="8"/>
  <c r="AY132" i="8"/>
  <c r="AY124" i="8"/>
  <c r="AZ124" i="8"/>
  <c r="AY116" i="8"/>
  <c r="AZ116" i="8"/>
  <c r="AY108" i="8"/>
  <c r="AZ108" i="8"/>
  <c r="AY100" i="8"/>
  <c r="AZ100" i="8"/>
  <c r="AY92" i="8"/>
  <c r="AZ92" i="8"/>
  <c r="AY84" i="8"/>
  <c r="AZ84" i="8"/>
  <c r="AY76" i="8"/>
  <c r="AZ76" i="8"/>
  <c r="AY68" i="8"/>
  <c r="AZ68" i="8"/>
  <c r="AY60" i="8"/>
  <c r="AZ60" i="8"/>
  <c r="AY52" i="8"/>
  <c r="AZ52" i="8"/>
  <c r="AY44" i="8"/>
  <c r="AZ44" i="8"/>
  <c r="AY36" i="8"/>
  <c r="AZ36" i="8"/>
  <c r="AY28" i="8"/>
  <c r="AZ28" i="8"/>
  <c r="AY20" i="8"/>
  <c r="AZ20" i="8"/>
  <c r="AY12" i="8"/>
  <c r="AZ12" i="8"/>
  <c r="AY8" i="8"/>
  <c r="AZ8" i="8"/>
  <c r="BS131" i="8"/>
  <c r="BW131" i="8"/>
  <c r="BX131" i="8"/>
  <c r="BS123" i="8"/>
  <c r="BW123" i="8"/>
  <c r="BX123" i="8"/>
  <c r="BS115" i="8"/>
  <c r="BW115" i="8"/>
  <c r="BX115" i="8"/>
  <c r="BX107" i="8"/>
  <c r="BS107" i="8"/>
  <c r="BW107" i="8"/>
  <c r="BX99" i="8"/>
  <c r="BW99" i="8"/>
  <c r="BS99" i="8"/>
  <c r="BV99" i="8"/>
  <c r="BX91" i="8"/>
  <c r="BW91" i="8"/>
  <c r="BS91" i="8"/>
  <c r="BS83" i="8"/>
  <c r="BV83" i="8"/>
  <c r="BW83" i="8"/>
  <c r="BX83" i="8"/>
  <c r="BS75" i="8"/>
  <c r="CA75" i="8"/>
  <c r="BW75" i="8"/>
  <c r="BX75" i="8"/>
  <c r="BS67" i="8"/>
  <c r="BY67" i="8"/>
  <c r="BW67" i="8"/>
  <c r="BX67" i="8"/>
  <c r="BW59" i="8"/>
  <c r="BX59" i="8"/>
  <c r="BS59" i="8"/>
  <c r="CA59" i="8"/>
  <c r="BX51" i="8"/>
  <c r="BS51" i="8"/>
  <c r="CB51" i="8"/>
  <c r="BW51" i="8"/>
  <c r="BX43" i="8"/>
  <c r="BW43" i="8"/>
  <c r="BS43" i="8"/>
  <c r="CB43" i="8"/>
  <c r="BS35" i="8"/>
  <c r="BY35" i="8"/>
  <c r="BW35" i="8"/>
  <c r="BX35" i="8"/>
  <c r="BS27" i="8"/>
  <c r="CA27" i="8"/>
  <c r="BW27" i="8"/>
  <c r="BX27" i="8"/>
  <c r="BS19" i="8"/>
  <c r="CB19" i="8"/>
  <c r="BW19" i="8"/>
  <c r="BX19" i="8"/>
  <c r="BS15" i="8"/>
  <c r="BZ15" i="8"/>
  <c r="BX15" i="8"/>
  <c r="BW15" i="8"/>
  <c r="BW7" i="8"/>
  <c r="BX7" i="8"/>
  <c r="BS7" i="8"/>
  <c r="BY7" i="8"/>
  <c r="AZ131" i="8"/>
  <c r="AY131" i="8"/>
  <c r="AY123" i="8"/>
  <c r="AZ123" i="8"/>
  <c r="AY115" i="8"/>
  <c r="AZ115" i="8"/>
  <c r="AY107" i="8"/>
  <c r="AZ107" i="8"/>
  <c r="AY99" i="8"/>
  <c r="AZ99" i="8"/>
  <c r="AY91" i="8"/>
  <c r="AZ91" i="8"/>
  <c r="AY83" i="8"/>
  <c r="AZ83" i="8"/>
  <c r="AY75" i="8"/>
  <c r="AZ75" i="8"/>
  <c r="AY67" i="8"/>
  <c r="AZ67" i="8"/>
  <c r="AY59" i="8"/>
  <c r="AZ59" i="8"/>
  <c r="AY51" i="8"/>
  <c r="AZ51" i="8"/>
  <c r="AY43" i="8"/>
  <c r="AZ43" i="8"/>
  <c r="AY35" i="8"/>
  <c r="AZ35" i="8"/>
  <c r="AY27" i="8"/>
  <c r="AZ27" i="8"/>
  <c r="AY19" i="8"/>
  <c r="AZ19" i="8"/>
  <c r="AY11" i="8"/>
  <c r="AZ11" i="8"/>
  <c r="BS134" i="8"/>
  <c r="BY134" i="8"/>
  <c r="BW134" i="8"/>
  <c r="BX134" i="8"/>
  <c r="BS126" i="8"/>
  <c r="BY126" i="8"/>
  <c r="BW126" i="8"/>
  <c r="BX126" i="8"/>
  <c r="BS118" i="8"/>
  <c r="BY118" i="8"/>
  <c r="BW118" i="8"/>
  <c r="BX118" i="8"/>
  <c r="BS110" i="8"/>
  <c r="BY110" i="8"/>
  <c r="BW110" i="8"/>
  <c r="BX110" i="8"/>
  <c r="BS102" i="8"/>
  <c r="BY102" i="8"/>
  <c r="BW102" i="8"/>
  <c r="BX102" i="8"/>
  <c r="BS94" i="8"/>
  <c r="BY94" i="8"/>
  <c r="BW94" i="8"/>
  <c r="BX94" i="8"/>
  <c r="BS86" i="8"/>
  <c r="BY86" i="8"/>
  <c r="BW86" i="8"/>
  <c r="BX86" i="8"/>
  <c r="BX82" i="8"/>
  <c r="BS82" i="8"/>
  <c r="BY82" i="8"/>
  <c r="BW82" i="8"/>
  <c r="BS78" i="8"/>
  <c r="BY78" i="8"/>
  <c r="BW78" i="8"/>
  <c r="BX78" i="8"/>
  <c r="BS70" i="8"/>
  <c r="BY70" i="8"/>
  <c r="BW70" i="8"/>
  <c r="BX70" i="8"/>
  <c r="BS66" i="8"/>
  <c r="BY66" i="8"/>
  <c r="BX66" i="8"/>
  <c r="BW66" i="8"/>
  <c r="BX62" i="8"/>
  <c r="BS62" i="8"/>
  <c r="BY62" i="8"/>
  <c r="BW62" i="8"/>
  <c r="BS58" i="8"/>
  <c r="BY58" i="8"/>
  <c r="BW58" i="8"/>
  <c r="BX58" i="8"/>
  <c r="BX54" i="8"/>
  <c r="BS54" i="8"/>
  <c r="BY54" i="8"/>
  <c r="BW54" i="8"/>
  <c r="BW50" i="8"/>
  <c r="BS50" i="8"/>
  <c r="BY50" i="8"/>
  <c r="BX50" i="8"/>
  <c r="BX42" i="8"/>
  <c r="BS42" i="8"/>
  <c r="BY42" i="8"/>
  <c r="BW42" i="8"/>
  <c r="BS38" i="8"/>
  <c r="BY38" i="8"/>
  <c r="BW38" i="8"/>
  <c r="BX38" i="8"/>
  <c r="BX34" i="8"/>
  <c r="BW34" i="8"/>
  <c r="BS34" i="8"/>
  <c r="BY34" i="8"/>
  <c r="BS30" i="8"/>
  <c r="BY30" i="8"/>
  <c r="BW30" i="8"/>
  <c r="BX30" i="8"/>
  <c r="BX26" i="8"/>
  <c r="BS26" i="8"/>
  <c r="BY26" i="8"/>
  <c r="BW26" i="8"/>
  <c r="BS22" i="8"/>
  <c r="BY22" i="8"/>
  <c r="BW22" i="8"/>
  <c r="BX22" i="8"/>
  <c r="BX18" i="8"/>
  <c r="BW18" i="8"/>
  <c r="BS18" i="8"/>
  <c r="BY18" i="8"/>
  <c r="BS14" i="8"/>
  <c r="BY14" i="8"/>
  <c r="BW14" i="8"/>
  <c r="BX14" i="8"/>
  <c r="BX10" i="8"/>
  <c r="BS10" i="8"/>
  <c r="BY10" i="8"/>
  <c r="BW10" i="8"/>
  <c r="BS6" i="8"/>
  <c r="BY6" i="8"/>
  <c r="BW6" i="8"/>
  <c r="BX6" i="8"/>
  <c r="BQ142" i="8"/>
  <c r="BQ141" i="8"/>
  <c r="BQ143" i="8"/>
  <c r="AZ134" i="8"/>
  <c r="AY134" i="8"/>
  <c r="AY126" i="8"/>
  <c r="AZ126" i="8"/>
  <c r="AY114" i="8"/>
  <c r="AZ114" i="8"/>
  <c r="AY106" i="8"/>
  <c r="AZ106" i="8"/>
  <c r="AY98" i="8"/>
  <c r="AZ98" i="8"/>
  <c r="AY94" i="8"/>
  <c r="AZ94" i="8"/>
  <c r="AY90" i="8"/>
  <c r="AZ90" i="8"/>
  <c r="AY86" i="8"/>
  <c r="AZ86" i="8"/>
  <c r="AY82" i="8"/>
  <c r="AZ82" i="8"/>
  <c r="AY78" i="8"/>
  <c r="AZ78" i="8"/>
  <c r="AY74" i="8"/>
  <c r="AZ74" i="8"/>
  <c r="AY70" i="8"/>
  <c r="AZ70" i="8"/>
  <c r="AY66" i="8"/>
  <c r="AZ66" i="8"/>
  <c r="AY62" i="8"/>
  <c r="AZ62" i="8"/>
  <c r="AY58" i="8"/>
  <c r="AZ58" i="8"/>
  <c r="AY54" i="8"/>
  <c r="AZ54" i="8"/>
  <c r="AY50" i="8"/>
  <c r="AZ50" i="8"/>
  <c r="AY46" i="8"/>
  <c r="AZ46" i="8"/>
  <c r="AY42" i="8"/>
  <c r="AZ42" i="8"/>
  <c r="AY38" i="8"/>
  <c r="AZ38" i="8"/>
  <c r="AY34" i="8"/>
  <c r="AZ34" i="8"/>
  <c r="AY30" i="8"/>
  <c r="AZ30" i="8"/>
  <c r="AY26" i="8"/>
  <c r="AZ26" i="8"/>
  <c r="AY22" i="8"/>
  <c r="AZ22" i="8"/>
  <c r="AY18" i="8"/>
  <c r="AZ18" i="8"/>
  <c r="AY14" i="8"/>
  <c r="AZ14" i="8"/>
  <c r="AY10" i="8"/>
  <c r="AZ10" i="8"/>
  <c r="AS143" i="8"/>
  <c r="AS141" i="8"/>
  <c r="AZ6" i="8"/>
  <c r="AS140" i="8"/>
  <c r="AS142" i="8"/>
  <c r="AY6" i="8"/>
  <c r="BX133" i="8"/>
  <c r="BW133" i="8"/>
  <c r="BS133" i="8"/>
  <c r="CB133" i="8"/>
  <c r="BS129" i="8"/>
  <c r="CA129" i="8"/>
  <c r="BW129" i="8"/>
  <c r="BX129" i="8"/>
  <c r="BX125" i="8"/>
  <c r="BS125" i="8"/>
  <c r="CB125" i="8"/>
  <c r="BW125" i="8"/>
  <c r="BS121" i="8"/>
  <c r="CA121" i="8"/>
  <c r="BW121" i="8"/>
  <c r="BX121" i="8"/>
  <c r="BX117" i="8"/>
  <c r="BW117" i="8"/>
  <c r="BS117" i="8"/>
  <c r="BY117" i="8"/>
  <c r="BS113" i="8"/>
  <c r="CA113" i="8"/>
  <c r="BW113" i="8"/>
  <c r="BX113" i="8"/>
  <c r="BW109" i="8"/>
  <c r="BS109" i="8"/>
  <c r="CB109" i="8"/>
  <c r="BX109" i="8"/>
  <c r="BS105" i="8"/>
  <c r="BY105" i="8"/>
  <c r="BW105" i="8"/>
  <c r="BX105" i="8"/>
  <c r="BS101" i="8"/>
  <c r="CA101" i="8"/>
  <c r="BX101" i="8"/>
  <c r="BW101" i="8"/>
  <c r="BS97" i="8"/>
  <c r="CB97" i="8"/>
  <c r="BW97" i="8"/>
  <c r="BX97" i="8"/>
  <c r="BX93" i="8"/>
  <c r="BS93" i="8"/>
  <c r="BZ93" i="8"/>
  <c r="BW93" i="8"/>
  <c r="BS89" i="8"/>
  <c r="BY89" i="8"/>
  <c r="BW89" i="8"/>
  <c r="BX89" i="8"/>
  <c r="BW85" i="8"/>
  <c r="BS85" i="8"/>
  <c r="CA85" i="8"/>
  <c r="BX85" i="8"/>
  <c r="BS81" i="8"/>
  <c r="CA81" i="8"/>
  <c r="BW81" i="8"/>
  <c r="BX81" i="8"/>
  <c r="BX77" i="8"/>
  <c r="BS77" i="8"/>
  <c r="CB77" i="8"/>
  <c r="BW77" i="8"/>
  <c r="BS73" i="8"/>
  <c r="CA73" i="8"/>
  <c r="BW73" i="8"/>
  <c r="BX73" i="8"/>
  <c r="BW69" i="8"/>
  <c r="BS69" i="8"/>
  <c r="CB69" i="8"/>
  <c r="BX69" i="8"/>
  <c r="BX65" i="8"/>
  <c r="BW65" i="8"/>
  <c r="BS65" i="8"/>
  <c r="BY65" i="8"/>
  <c r="BS61" i="8"/>
  <c r="CA61" i="8"/>
  <c r="BX61" i="8"/>
  <c r="BW61" i="8"/>
  <c r="BX57" i="8"/>
  <c r="BS57" i="8"/>
  <c r="BY57" i="8"/>
  <c r="BW57" i="8"/>
  <c r="BX53" i="8"/>
  <c r="BS53" i="8"/>
  <c r="CA53" i="8"/>
  <c r="BW53" i="8"/>
  <c r="BS49" i="8"/>
  <c r="CB49" i="8"/>
  <c r="BW49" i="8"/>
  <c r="BX49" i="8"/>
  <c r="BW45" i="8"/>
  <c r="BS45" i="8"/>
  <c r="BZ45" i="8"/>
  <c r="BX45" i="8"/>
  <c r="BS41" i="8"/>
  <c r="CB41" i="8"/>
  <c r="BW41" i="8"/>
  <c r="BX41" i="8"/>
  <c r="BX37" i="8"/>
  <c r="BS37" i="8"/>
  <c r="CA37" i="8"/>
  <c r="BW37" i="8"/>
  <c r="BS33" i="8"/>
  <c r="CA33" i="8"/>
  <c r="BW33" i="8"/>
  <c r="BX33" i="8"/>
  <c r="BX29" i="8"/>
  <c r="BW29" i="8"/>
  <c r="BS29" i="8"/>
  <c r="BY29" i="8"/>
  <c r="BS25" i="8"/>
  <c r="CA25" i="8"/>
  <c r="BW25" i="8"/>
  <c r="BX25" i="8"/>
  <c r="BX21" i="8"/>
  <c r="BS21" i="8"/>
  <c r="CB21" i="8"/>
  <c r="BW21" i="8"/>
  <c r="BS17" i="8"/>
  <c r="CA17" i="8"/>
  <c r="BW17" i="8"/>
  <c r="BX17" i="8"/>
  <c r="BX13" i="8"/>
  <c r="BW13" i="8"/>
  <c r="BS13" i="8"/>
  <c r="CB13" i="8"/>
  <c r="BS9" i="8"/>
  <c r="CA9" i="8"/>
  <c r="BW9" i="8"/>
  <c r="BX9" i="8"/>
  <c r="AZ128" i="8"/>
  <c r="AY128" i="8"/>
  <c r="AY120" i="8"/>
  <c r="AZ120" i="8"/>
  <c r="AY112" i="8"/>
  <c r="AZ112" i="8"/>
  <c r="AY104" i="8"/>
  <c r="AZ104" i="8"/>
  <c r="AY96" i="8"/>
  <c r="AZ96" i="8"/>
  <c r="AY88" i="8"/>
  <c r="AZ88" i="8"/>
  <c r="AY80" i="8"/>
  <c r="AZ80" i="8"/>
  <c r="AY72" i="8"/>
  <c r="AZ72" i="8"/>
  <c r="AY64" i="8"/>
  <c r="AZ64" i="8"/>
  <c r="AY56" i="8"/>
  <c r="AZ56" i="8"/>
  <c r="AY48" i="8"/>
  <c r="AZ48" i="8"/>
  <c r="AY40" i="8"/>
  <c r="AZ40" i="8"/>
  <c r="AY32" i="8"/>
  <c r="AZ32" i="8"/>
  <c r="AY24" i="8"/>
  <c r="AZ24" i="8"/>
  <c r="AY16" i="8"/>
  <c r="AZ16" i="8"/>
  <c r="BX127" i="8"/>
  <c r="BS127" i="8"/>
  <c r="BW127" i="8"/>
  <c r="BW119" i="8"/>
  <c r="BS119" i="8"/>
  <c r="BX119" i="8"/>
  <c r="BX111" i="8"/>
  <c r="BS111" i="8"/>
  <c r="BW111" i="8"/>
  <c r="BW103" i="8"/>
  <c r="BS103" i="8"/>
  <c r="BX103" i="8"/>
  <c r="BW95" i="8"/>
  <c r="BS95" i="8"/>
  <c r="BY95" i="8"/>
  <c r="BX95" i="8"/>
  <c r="BS87" i="8"/>
  <c r="BU87" i="8"/>
  <c r="BX87" i="8"/>
  <c r="BW87" i="8"/>
  <c r="BX79" i="8"/>
  <c r="BS79" i="8"/>
  <c r="BZ79" i="8"/>
  <c r="BW79" i="8"/>
  <c r="BW71" i="8"/>
  <c r="BS71" i="8"/>
  <c r="BY71" i="8"/>
  <c r="BX71" i="8"/>
  <c r="BS63" i="8"/>
  <c r="CA63" i="8"/>
  <c r="BW63" i="8"/>
  <c r="BX63" i="8"/>
  <c r="BS55" i="8"/>
  <c r="CA55" i="8"/>
  <c r="BW55" i="8"/>
  <c r="BX55" i="8"/>
  <c r="BS47" i="8"/>
  <c r="CB47" i="8"/>
  <c r="BW47" i="8"/>
  <c r="BX47" i="8"/>
  <c r="BS39" i="8"/>
  <c r="CB39" i="8"/>
  <c r="BW39" i="8"/>
  <c r="BX39" i="8"/>
  <c r="BS31" i="8"/>
  <c r="BY31" i="8"/>
  <c r="BW31" i="8"/>
  <c r="BX31" i="8"/>
  <c r="BW23" i="8"/>
  <c r="BX23" i="8"/>
  <c r="BS23" i="8"/>
  <c r="BY23" i="8"/>
  <c r="BS11" i="8"/>
  <c r="CA11" i="8"/>
  <c r="BW11" i="8"/>
  <c r="BX11" i="8"/>
  <c r="AZ127" i="8"/>
  <c r="AY127" i="8"/>
  <c r="AY119" i="8"/>
  <c r="AZ119" i="8"/>
  <c r="AY111" i="8"/>
  <c r="AZ111" i="8"/>
  <c r="AY103" i="8"/>
  <c r="AZ103" i="8"/>
  <c r="AY95" i="8"/>
  <c r="AZ95" i="8"/>
  <c r="AY87" i="8"/>
  <c r="AZ87" i="8"/>
  <c r="AY79" i="8"/>
  <c r="AZ79" i="8"/>
  <c r="AY71" i="8"/>
  <c r="AZ71" i="8"/>
  <c r="AY63" i="8"/>
  <c r="AZ63" i="8"/>
  <c r="AY55" i="8"/>
  <c r="AZ55" i="8"/>
  <c r="AY47" i="8"/>
  <c r="AZ47" i="8"/>
  <c r="AY39" i="8"/>
  <c r="AZ39" i="8"/>
  <c r="AY31" i="8"/>
  <c r="AZ31" i="8"/>
  <c r="AY23" i="8"/>
  <c r="AZ23" i="8"/>
  <c r="AY15" i="8"/>
  <c r="AZ15" i="8"/>
  <c r="AY7" i="8"/>
  <c r="AZ7" i="8"/>
  <c r="BX130" i="8"/>
  <c r="BS130" i="8"/>
  <c r="BY130" i="8"/>
  <c r="BW130" i="8"/>
  <c r="BX122" i="8"/>
  <c r="BW122" i="8"/>
  <c r="BS122" i="8"/>
  <c r="BY122" i="8"/>
  <c r="BX114" i="8"/>
  <c r="BS114" i="8"/>
  <c r="BY114" i="8"/>
  <c r="BW114" i="8"/>
  <c r="BS106" i="8"/>
  <c r="BY106" i="8"/>
  <c r="BX106" i="8"/>
  <c r="BW106" i="8"/>
  <c r="BS98" i="8"/>
  <c r="BY98" i="8"/>
  <c r="BW98" i="8"/>
  <c r="BX98" i="8"/>
  <c r="BW90" i="8"/>
  <c r="BX90" i="8"/>
  <c r="BS90" i="8"/>
  <c r="BY90" i="8"/>
  <c r="BX74" i="8"/>
  <c r="BW74" i="8"/>
  <c r="BS74" i="8"/>
  <c r="BY74" i="8"/>
  <c r="BS46" i="8"/>
  <c r="BY46" i="8"/>
  <c r="BW46" i="8"/>
  <c r="BX46" i="8"/>
  <c r="AZ130" i="8"/>
  <c r="AY130" i="8"/>
  <c r="AY122" i="8"/>
  <c r="AZ122" i="8"/>
  <c r="AY118" i="8"/>
  <c r="AZ118" i="8"/>
  <c r="AY110" i="8"/>
  <c r="AZ110" i="8"/>
  <c r="AY102" i="8"/>
  <c r="AZ102" i="8"/>
  <c r="AZ133" i="8"/>
  <c r="AY133" i="8"/>
  <c r="AZ129" i="8"/>
  <c r="AY129" i="8"/>
  <c r="AY125" i="8"/>
  <c r="AZ125" i="8"/>
  <c r="AY121" i="8"/>
  <c r="AZ121" i="8"/>
  <c r="AY117" i="8"/>
  <c r="AZ117" i="8"/>
  <c r="AY113" i="8"/>
  <c r="AZ113" i="8"/>
  <c r="AY109" i="8"/>
  <c r="AZ109" i="8"/>
  <c r="AY105" i="8"/>
  <c r="AZ105" i="8"/>
  <c r="AY101" i="8"/>
  <c r="AZ101" i="8"/>
  <c r="AY97" i="8"/>
  <c r="AZ97" i="8"/>
  <c r="AY93" i="8"/>
  <c r="AZ93" i="8"/>
  <c r="AY89" i="8"/>
  <c r="AZ89" i="8"/>
  <c r="AY85" i="8"/>
  <c r="AZ85" i="8"/>
  <c r="AY81" i="8"/>
  <c r="AZ81" i="8"/>
  <c r="AY77" i="8"/>
  <c r="AZ77" i="8"/>
  <c r="AY73" i="8"/>
  <c r="AZ73" i="8"/>
  <c r="AY69" i="8"/>
  <c r="AZ69" i="8"/>
  <c r="AY65" i="8"/>
  <c r="AZ65" i="8"/>
  <c r="AY61" i="8"/>
  <c r="AZ61" i="8"/>
  <c r="AY57" i="8"/>
  <c r="AZ57" i="8"/>
  <c r="AY53" i="8"/>
  <c r="AZ53" i="8"/>
  <c r="AY49" i="8"/>
  <c r="AZ49" i="8"/>
  <c r="AY45" i="8"/>
  <c r="AZ45" i="8"/>
  <c r="AY41" i="8"/>
  <c r="AZ41" i="8"/>
  <c r="AY37" i="8"/>
  <c r="AZ37" i="8"/>
  <c r="AY33" i="8"/>
  <c r="AZ33" i="8"/>
  <c r="AY29" i="8"/>
  <c r="AZ29" i="8"/>
  <c r="AY25" i="8"/>
  <c r="AZ25" i="8"/>
  <c r="AY21" i="8"/>
  <c r="AZ21" i="8"/>
  <c r="AY17" i="8"/>
  <c r="AZ17" i="8"/>
  <c r="AY13" i="8"/>
  <c r="AZ13" i="8"/>
  <c r="AY9" i="8"/>
  <c r="AZ9" i="8"/>
  <c r="BX132" i="8"/>
  <c r="BS132" i="8"/>
  <c r="BW132" i="8"/>
  <c r="BS128" i="8"/>
  <c r="BW128" i="8"/>
  <c r="BX128" i="8"/>
  <c r="BW124" i="8"/>
  <c r="BS124" i="8"/>
  <c r="BX124" i="8"/>
  <c r="BS120" i="8"/>
  <c r="BW120" i="8"/>
  <c r="BX120" i="8"/>
  <c r="BX116" i="8"/>
  <c r="BS116" i="8"/>
  <c r="BW116" i="8"/>
  <c r="BS112" i="8"/>
  <c r="BW112" i="8"/>
  <c r="BX112" i="8"/>
  <c r="BW108" i="8"/>
  <c r="BX108" i="8"/>
  <c r="BS108" i="8"/>
  <c r="BX104" i="8"/>
  <c r="BW104" i="8"/>
  <c r="BS104" i="8"/>
  <c r="BW100" i="8"/>
  <c r="BS100" i="8"/>
  <c r="BX100" i="8"/>
  <c r="BX96" i="8"/>
  <c r="BW96" i="8"/>
  <c r="BS96" i="8"/>
  <c r="BS92" i="8"/>
  <c r="BX92" i="8"/>
  <c r="BW92" i="8"/>
  <c r="BX88" i="8"/>
  <c r="BS88" i="8"/>
  <c r="BW88" i="8"/>
  <c r="BX84" i="8"/>
  <c r="BS84" i="8"/>
  <c r="BW84" i="8"/>
  <c r="BS80" i="8"/>
  <c r="BW80" i="8"/>
  <c r="BX80" i="8"/>
  <c r="BW76" i="8"/>
  <c r="BS76" i="8"/>
  <c r="BX76" i="8"/>
  <c r="BS72" i="8"/>
  <c r="BW72" i="8"/>
  <c r="BX72" i="8"/>
  <c r="BS68" i="8"/>
  <c r="BW68" i="8"/>
  <c r="BX68" i="8"/>
  <c r="BW64" i="8"/>
  <c r="BS64" i="8"/>
  <c r="BX64" i="8"/>
  <c r="BS60" i="8"/>
  <c r="BW60" i="8"/>
  <c r="BX60" i="8"/>
  <c r="BW56" i="8"/>
  <c r="BS56" i="8"/>
  <c r="BX56" i="8"/>
  <c r="BS52" i="8"/>
  <c r="BW52" i="8"/>
  <c r="BX52" i="8"/>
  <c r="BX48" i="8"/>
  <c r="BW48" i="8"/>
  <c r="BS48" i="8"/>
  <c r="BS44" i="8"/>
  <c r="BW44" i="8"/>
  <c r="BX44" i="8"/>
  <c r="BX40" i="8"/>
  <c r="BS40" i="8"/>
  <c r="BW40" i="8"/>
  <c r="BS36" i="8"/>
  <c r="BW36" i="8"/>
  <c r="BX36" i="8"/>
  <c r="BS32" i="8"/>
  <c r="BW32" i="8"/>
  <c r="BX32" i="8"/>
  <c r="BW28" i="8"/>
  <c r="BX28" i="8"/>
  <c r="BS28" i="8"/>
  <c r="BS24" i="8"/>
  <c r="BW24" i="8"/>
  <c r="BX24" i="8"/>
  <c r="BS20" i="8"/>
  <c r="BX20" i="8"/>
  <c r="BW20" i="8"/>
  <c r="BS16" i="8"/>
  <c r="BW16" i="8"/>
  <c r="BX16" i="8"/>
  <c r="BW12" i="8"/>
  <c r="BX12" i="8"/>
  <c r="BS12" i="8"/>
  <c r="BS8" i="8"/>
  <c r="BW8" i="8"/>
  <c r="BX8" i="8"/>
  <c r="AY5" i="8"/>
  <c r="AZ5" i="8"/>
  <c r="BX5" i="8"/>
  <c r="BS5" i="8"/>
  <c r="CB5" i="8"/>
  <c r="BW5" i="8"/>
  <c r="AY4" i="8"/>
  <c r="AZ4" i="8"/>
  <c r="BX4" i="8"/>
  <c r="BS4" i="8"/>
  <c r="BW4" i="8"/>
  <c r="K4" i="9"/>
  <c r="K5" i="9"/>
  <c r="K6" i="9"/>
  <c r="K7" i="9"/>
  <c r="K8" i="9"/>
  <c r="K9" i="9"/>
  <c r="K10" i="9"/>
  <c r="K11" i="9"/>
  <c r="K12" i="9"/>
  <c r="K13" i="9"/>
  <c r="K14" i="9"/>
  <c r="K15" i="9"/>
  <c r="K16" i="9"/>
  <c r="K17" i="9"/>
  <c r="K18" i="9"/>
  <c r="K19" i="9"/>
  <c r="K20" i="9"/>
  <c r="K21" i="9"/>
  <c r="K22" i="9"/>
  <c r="K23" i="9"/>
  <c r="K24" i="9"/>
  <c r="K25" i="9"/>
  <c r="K26" i="9"/>
  <c r="K27" i="9"/>
  <c r="K28" i="9"/>
  <c r="K29" i="9"/>
  <c r="K30" i="9"/>
  <c r="K31" i="9"/>
  <c r="K32" i="9"/>
  <c r="K33" i="9"/>
  <c r="K34"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K131" i="9"/>
  <c r="K132" i="9"/>
  <c r="K133" i="9"/>
  <c r="K134" i="9"/>
  <c r="K3" i="9"/>
  <c r="CB27" i="8"/>
  <c r="BY104" i="8"/>
  <c r="BT104" i="8"/>
  <c r="BV104" i="8"/>
  <c r="BU104" i="8"/>
  <c r="BY128" i="8"/>
  <c r="BV128" i="8"/>
  <c r="BU128" i="8"/>
  <c r="BT128" i="8"/>
  <c r="BZ111" i="8"/>
  <c r="BU111" i="8"/>
  <c r="BT111" i="8"/>
  <c r="BV111" i="8"/>
  <c r="CB66" i="8"/>
  <c r="BZ118" i="8"/>
  <c r="CB91" i="8"/>
  <c r="BU91" i="8"/>
  <c r="W4" i="9"/>
  <c r="U4" i="9"/>
  <c r="W17" i="9"/>
  <c r="U17" i="9"/>
  <c r="X25" i="9"/>
  <c r="W25" i="9"/>
  <c r="U25" i="9"/>
  <c r="U29" i="9"/>
  <c r="W29" i="9"/>
  <c r="V37" i="9"/>
  <c r="U37" i="9"/>
  <c r="W37" i="9"/>
  <c r="V53" i="9"/>
  <c r="U53" i="9"/>
  <c r="W53" i="9"/>
  <c r="U61" i="9"/>
  <c r="W61" i="9"/>
  <c r="V117" i="9"/>
  <c r="U117" i="9"/>
  <c r="W117" i="9"/>
  <c r="U125" i="9"/>
  <c r="W125" i="9"/>
  <c r="U133" i="9"/>
  <c r="W133" i="9"/>
  <c r="W35" i="9"/>
  <c r="U35" i="9"/>
  <c r="W59" i="9"/>
  <c r="U59" i="9"/>
  <c r="W75" i="9"/>
  <c r="U75" i="9"/>
  <c r="W83" i="9"/>
  <c r="U83" i="9"/>
  <c r="W107" i="9"/>
  <c r="U107" i="9"/>
  <c r="W123" i="9"/>
  <c r="U123" i="9"/>
  <c r="U10" i="9"/>
  <c r="W10" i="9"/>
  <c r="U66" i="9"/>
  <c r="W66" i="9"/>
  <c r="W78" i="9"/>
  <c r="U78" i="9"/>
  <c r="U90" i="9"/>
  <c r="W90" i="9"/>
  <c r="U98" i="9"/>
  <c r="W98" i="9"/>
  <c r="U118" i="9"/>
  <c r="W118" i="9"/>
  <c r="V19" i="9"/>
  <c r="W19" i="9"/>
  <c r="U19" i="9"/>
  <c r="X27" i="9"/>
  <c r="W27" i="9"/>
  <c r="U27" i="9"/>
  <c r="W31" i="9"/>
  <c r="U31" i="9"/>
  <c r="V55" i="9"/>
  <c r="W55" i="9"/>
  <c r="U55" i="9"/>
  <c r="W87" i="9"/>
  <c r="U87" i="9"/>
  <c r="W119" i="9"/>
  <c r="U119" i="9"/>
  <c r="U56" i="9"/>
  <c r="W56" i="9"/>
  <c r="W100" i="9"/>
  <c r="U100" i="9"/>
  <c r="W116" i="9"/>
  <c r="U116" i="9"/>
  <c r="BV5" i="8"/>
  <c r="BT13" i="8"/>
  <c r="BU17" i="8"/>
  <c r="BV21" i="8"/>
  <c r="BT29" i="8"/>
  <c r="BU33" i="8"/>
  <c r="BV37" i="8"/>
  <c r="BT45" i="8"/>
  <c r="BU49" i="8"/>
  <c r="BV53" i="8"/>
  <c r="BT61" i="8"/>
  <c r="BU65" i="8"/>
  <c r="BV69" i="8"/>
  <c r="BT77" i="8"/>
  <c r="BU81" i="8"/>
  <c r="BV85" i="8"/>
  <c r="BT93" i="8"/>
  <c r="BU97" i="8"/>
  <c r="BV101" i="8"/>
  <c r="BT109" i="8"/>
  <c r="BU113" i="8"/>
  <c r="BV117" i="8"/>
  <c r="BT125" i="8"/>
  <c r="BU129" i="8"/>
  <c r="BV133" i="8"/>
  <c r="BU6" i="8"/>
  <c r="BV14" i="8"/>
  <c r="BU18" i="8"/>
  <c r="BU22" i="8"/>
  <c r="BV30" i="8"/>
  <c r="BU34" i="8"/>
  <c r="BU38" i="8"/>
  <c r="BV46" i="8"/>
  <c r="BU50" i="8"/>
  <c r="BU54" i="8"/>
  <c r="BT62" i="8"/>
  <c r="BU66" i="8"/>
  <c r="BV70" i="8"/>
  <c r="BT78" i="8"/>
  <c r="BU82" i="8"/>
  <c r="BV86" i="8"/>
  <c r="BT94" i="8"/>
  <c r="BU98" i="8"/>
  <c r="BV102" i="8"/>
  <c r="BT110" i="8"/>
  <c r="BU114" i="8"/>
  <c r="BV118" i="8"/>
  <c r="BT126" i="8"/>
  <c r="BU130" i="8"/>
  <c r="BV134" i="8"/>
  <c r="BT7" i="8"/>
  <c r="BU11" i="8"/>
  <c r="BV15" i="8"/>
  <c r="BT23" i="8"/>
  <c r="BU27" i="8"/>
  <c r="BV31" i="8"/>
  <c r="BT39" i="8"/>
  <c r="BU43" i="8"/>
  <c r="BV47" i="8"/>
  <c r="BT55" i="8"/>
  <c r="BU59" i="8"/>
  <c r="BV63" i="8"/>
  <c r="BT71" i="8"/>
  <c r="BU75" i="8"/>
  <c r="BV79" i="8"/>
  <c r="BT99" i="8"/>
  <c r="BY76" i="8"/>
  <c r="BU76" i="8"/>
  <c r="BT76" i="8"/>
  <c r="BV76" i="8"/>
  <c r="BY112" i="8"/>
  <c r="BV112" i="8"/>
  <c r="BU112" i="8"/>
  <c r="BT112" i="8"/>
  <c r="BY124" i="8"/>
  <c r="BU124" i="8"/>
  <c r="BT124" i="8"/>
  <c r="BV124" i="8"/>
  <c r="BY40" i="8"/>
  <c r="BT40" i="8"/>
  <c r="BV40" i="8"/>
  <c r="BU40" i="8"/>
  <c r="BY44" i="8"/>
  <c r="BU44" i="8"/>
  <c r="BT44" i="8"/>
  <c r="BV44" i="8"/>
  <c r="BY56" i="8"/>
  <c r="BT56" i="8"/>
  <c r="BV56" i="8"/>
  <c r="BU56" i="8"/>
  <c r="BY60" i="8"/>
  <c r="BU60" i="8"/>
  <c r="BT60" i="8"/>
  <c r="BV60" i="8"/>
  <c r="BY88" i="8"/>
  <c r="BT88" i="8"/>
  <c r="BV88" i="8"/>
  <c r="BU88" i="8"/>
  <c r="BY92" i="8"/>
  <c r="BU92" i="8"/>
  <c r="BT92" i="8"/>
  <c r="BV92" i="8"/>
  <c r="BZ103" i="8"/>
  <c r="BV103" i="8"/>
  <c r="BT103" i="8"/>
  <c r="CB131" i="8"/>
  <c r="BV131" i="8"/>
  <c r="BU131" i="8"/>
  <c r="BT131" i="8"/>
  <c r="W33" i="9"/>
  <c r="U33" i="9"/>
  <c r="V41" i="9"/>
  <c r="W41" i="9"/>
  <c r="U41" i="9"/>
  <c r="U45" i="9"/>
  <c r="W45" i="9"/>
  <c r="W65" i="9"/>
  <c r="U65" i="9"/>
  <c r="W73" i="9"/>
  <c r="U73" i="9"/>
  <c r="U85" i="9"/>
  <c r="W85" i="9"/>
  <c r="W89" i="9"/>
  <c r="U89" i="9"/>
  <c r="X101" i="9"/>
  <c r="U101" i="9"/>
  <c r="W101" i="9"/>
  <c r="W105" i="9"/>
  <c r="U105" i="9"/>
  <c r="W23" i="9"/>
  <c r="U23" i="9"/>
  <c r="W131" i="9"/>
  <c r="U131" i="9"/>
  <c r="U40" i="9"/>
  <c r="W40" i="9"/>
  <c r="W52" i="9"/>
  <c r="U52" i="9"/>
  <c r="U80" i="9"/>
  <c r="W80" i="9"/>
  <c r="U88" i="9"/>
  <c r="W88" i="9"/>
  <c r="U128" i="9"/>
  <c r="W128" i="9"/>
  <c r="U38" i="9"/>
  <c r="W38" i="9"/>
  <c r="U42" i="9"/>
  <c r="W42" i="9"/>
  <c r="U54" i="9"/>
  <c r="W54" i="9"/>
  <c r="U58" i="9"/>
  <c r="W58" i="9"/>
  <c r="U70" i="9"/>
  <c r="W70" i="9"/>
  <c r="W94" i="9"/>
  <c r="U94" i="9"/>
  <c r="U106" i="9"/>
  <c r="W106" i="9"/>
  <c r="U114" i="9"/>
  <c r="W114" i="9"/>
  <c r="W126" i="9"/>
  <c r="U126" i="9"/>
  <c r="U134" i="9"/>
  <c r="W134" i="9"/>
  <c r="W11" i="9"/>
  <c r="U11" i="9"/>
  <c r="X15" i="9"/>
  <c r="W15" i="9"/>
  <c r="U15" i="9"/>
  <c r="X39" i="9"/>
  <c r="W39" i="9"/>
  <c r="U39" i="9"/>
  <c r="W63" i="9"/>
  <c r="U63" i="9"/>
  <c r="V95" i="9"/>
  <c r="W95" i="9"/>
  <c r="U95" i="9"/>
  <c r="X127" i="9"/>
  <c r="W127" i="9"/>
  <c r="U127" i="9"/>
  <c r="W20" i="9"/>
  <c r="U20" i="9"/>
  <c r="U32" i="9"/>
  <c r="W32" i="9"/>
  <c r="W36" i="9"/>
  <c r="U36" i="9"/>
  <c r="W84" i="9"/>
  <c r="U84" i="9"/>
  <c r="X108" i="9"/>
  <c r="W124" i="9"/>
  <c r="U124" i="9"/>
  <c r="BT9" i="8"/>
  <c r="BU13" i="8"/>
  <c r="BV17" i="8"/>
  <c r="BT25" i="8"/>
  <c r="BU29" i="8"/>
  <c r="BV33" i="8"/>
  <c r="BT41" i="8"/>
  <c r="BU45" i="8"/>
  <c r="BV49" i="8"/>
  <c r="BT57" i="8"/>
  <c r="BU61" i="8"/>
  <c r="BV65" i="8"/>
  <c r="BT73" i="8"/>
  <c r="BU77" i="8"/>
  <c r="BV81" i="8"/>
  <c r="BT89" i="8"/>
  <c r="BU93" i="8"/>
  <c r="BV97" i="8"/>
  <c r="BT105" i="8"/>
  <c r="BU109" i="8"/>
  <c r="BV113" i="8"/>
  <c r="BT121" i="8"/>
  <c r="BU125" i="8"/>
  <c r="BV129" i="8"/>
  <c r="BV10" i="8"/>
  <c r="BT14" i="8"/>
  <c r="BV18" i="8"/>
  <c r="BV26" i="8"/>
  <c r="BT30" i="8"/>
  <c r="BV34" i="8"/>
  <c r="BV42" i="8"/>
  <c r="BT46" i="8"/>
  <c r="BV50" i="8"/>
  <c r="BV58" i="8"/>
  <c r="BV62" i="8"/>
  <c r="BV66" i="8"/>
  <c r="BT74" i="8"/>
  <c r="BU78" i="8"/>
  <c r="BV82" i="8"/>
  <c r="BT90" i="8"/>
  <c r="BU94" i="8"/>
  <c r="BV98" i="8"/>
  <c r="BT106" i="8"/>
  <c r="BU110" i="8"/>
  <c r="BV114" i="8"/>
  <c r="BT122" i="8"/>
  <c r="BU126" i="8"/>
  <c r="BV130" i="8"/>
  <c r="BU7" i="8"/>
  <c r="BV11" i="8"/>
  <c r="BT19" i="8"/>
  <c r="BU23" i="8"/>
  <c r="BV27" i="8"/>
  <c r="BT35" i="8"/>
  <c r="BU39" i="8"/>
  <c r="BV43" i="8"/>
  <c r="BT51" i="8"/>
  <c r="BU55" i="8"/>
  <c r="BV59" i="8"/>
  <c r="BT67" i="8"/>
  <c r="BU71" i="8"/>
  <c r="BV75" i="8"/>
  <c r="BT83" i="8"/>
  <c r="BT91" i="8"/>
  <c r="BY16" i="8"/>
  <c r="BV16" i="8"/>
  <c r="BU16" i="8"/>
  <c r="BT16" i="8"/>
  <c r="BY8" i="8"/>
  <c r="BT8" i="8"/>
  <c r="BV8" i="8"/>
  <c r="BU8" i="8"/>
  <c r="BY24" i="8"/>
  <c r="BT24" i="8"/>
  <c r="BV24" i="8"/>
  <c r="BU24" i="8"/>
  <c r="BY48" i="8"/>
  <c r="BV48" i="8"/>
  <c r="BU48" i="8"/>
  <c r="BT48" i="8"/>
  <c r="BY72" i="8"/>
  <c r="BT72" i="8"/>
  <c r="BV72" i="8"/>
  <c r="BU72" i="8"/>
  <c r="BY84" i="8"/>
  <c r="BV84" i="8"/>
  <c r="BU84" i="8"/>
  <c r="BT84" i="8"/>
  <c r="BY96" i="8"/>
  <c r="BV96" i="8"/>
  <c r="BU96" i="8"/>
  <c r="BT96" i="8"/>
  <c r="BY100" i="8"/>
  <c r="BV100" i="8"/>
  <c r="BU100" i="8"/>
  <c r="BT100" i="8"/>
  <c r="BY116" i="8"/>
  <c r="BV116" i="8"/>
  <c r="BU116" i="8"/>
  <c r="BT116" i="8"/>
  <c r="BY120" i="8"/>
  <c r="BT120" i="8"/>
  <c r="BV120" i="8"/>
  <c r="BU120" i="8"/>
  <c r="BY132" i="8"/>
  <c r="BV132" i="8"/>
  <c r="BU132" i="8"/>
  <c r="BT132" i="8"/>
  <c r="CB95" i="8"/>
  <c r="BT95" i="8"/>
  <c r="BV95" i="8"/>
  <c r="BZ127" i="8"/>
  <c r="BU127" i="8"/>
  <c r="BT127" i="8"/>
  <c r="BV127" i="8"/>
  <c r="CA123" i="8"/>
  <c r="BT123" i="8"/>
  <c r="BV123" i="8"/>
  <c r="BU123" i="8"/>
  <c r="V21" i="9"/>
  <c r="U21" i="9"/>
  <c r="W21" i="9"/>
  <c r="W49" i="9"/>
  <c r="U49" i="9"/>
  <c r="X57" i="9"/>
  <c r="W57" i="9"/>
  <c r="U57" i="9"/>
  <c r="U69" i="9"/>
  <c r="W69" i="9"/>
  <c r="V77" i="9"/>
  <c r="U77" i="9"/>
  <c r="W77" i="9"/>
  <c r="V93" i="9"/>
  <c r="U93" i="9"/>
  <c r="W93" i="9"/>
  <c r="X121" i="9"/>
  <c r="W121" i="9"/>
  <c r="U121" i="9"/>
  <c r="W43" i="9"/>
  <c r="U43" i="9"/>
  <c r="X67" i="9"/>
  <c r="W67" i="9"/>
  <c r="U67" i="9"/>
  <c r="X91" i="9"/>
  <c r="W91" i="9"/>
  <c r="U91" i="9"/>
  <c r="X99" i="9"/>
  <c r="W99" i="9"/>
  <c r="U99" i="9"/>
  <c r="W115" i="9"/>
  <c r="U115" i="9"/>
  <c r="W60" i="9"/>
  <c r="U60" i="9"/>
  <c r="U120" i="9"/>
  <c r="W120" i="9"/>
  <c r="W14" i="9"/>
  <c r="U14" i="9"/>
  <c r="U18" i="9"/>
  <c r="W18" i="9"/>
  <c r="U26" i="9"/>
  <c r="W26" i="9"/>
  <c r="W30" i="9"/>
  <c r="U30" i="9"/>
  <c r="U34" i="9"/>
  <c r="W34" i="9"/>
  <c r="W46" i="9"/>
  <c r="U46" i="9"/>
  <c r="W62" i="9"/>
  <c r="U62" i="9"/>
  <c r="U74" i="9"/>
  <c r="W74" i="9"/>
  <c r="U86" i="9"/>
  <c r="W86" i="9"/>
  <c r="U122" i="9"/>
  <c r="W122" i="9"/>
  <c r="W71" i="9"/>
  <c r="U71" i="9"/>
  <c r="W103" i="9"/>
  <c r="U103" i="9"/>
  <c r="U16" i="9"/>
  <c r="W16" i="9"/>
  <c r="U24" i="9"/>
  <c r="W24" i="9"/>
  <c r="W44" i="9"/>
  <c r="U44" i="9"/>
  <c r="U48" i="9"/>
  <c r="W48" i="9"/>
  <c r="W68" i="9"/>
  <c r="U68" i="9"/>
  <c r="V84" i="9"/>
  <c r="W92" i="9"/>
  <c r="U92" i="9"/>
  <c r="BT5" i="8"/>
  <c r="BU9" i="8"/>
  <c r="BV13" i="8"/>
  <c r="BT21" i="8"/>
  <c r="BU25" i="8"/>
  <c r="BV29" i="8"/>
  <c r="BT37" i="8"/>
  <c r="BU41" i="8"/>
  <c r="BV45" i="8"/>
  <c r="BT53" i="8"/>
  <c r="BU57" i="8"/>
  <c r="BV61" i="8"/>
  <c r="BT69" i="8"/>
  <c r="BU73" i="8"/>
  <c r="BV77" i="8"/>
  <c r="BT85" i="8"/>
  <c r="BU89" i="8"/>
  <c r="BV93" i="8"/>
  <c r="BT101" i="8"/>
  <c r="BU105" i="8"/>
  <c r="BV109" i="8"/>
  <c r="BT117" i="8"/>
  <c r="BU121" i="8"/>
  <c r="BV125" i="8"/>
  <c r="BT133" i="8"/>
  <c r="BV6" i="8"/>
  <c r="BT10" i="8"/>
  <c r="BU14" i="8"/>
  <c r="BV22" i="8"/>
  <c r="BT26" i="8"/>
  <c r="BU30" i="8"/>
  <c r="BV38" i="8"/>
  <c r="BT42" i="8"/>
  <c r="BU46" i="8"/>
  <c r="BV54" i="8"/>
  <c r="BT58" i="8"/>
  <c r="BU62" i="8"/>
  <c r="BT70" i="8"/>
  <c r="BU74" i="8"/>
  <c r="BV78" i="8"/>
  <c r="BT86" i="8"/>
  <c r="BU90" i="8"/>
  <c r="BV94" i="8"/>
  <c r="BT102" i="8"/>
  <c r="BU106" i="8"/>
  <c r="BV110" i="8"/>
  <c r="BT118" i="8"/>
  <c r="BU122" i="8"/>
  <c r="BV126" i="8"/>
  <c r="BT134" i="8"/>
  <c r="BV7" i="8"/>
  <c r="BT15" i="8"/>
  <c r="BU19" i="8"/>
  <c r="BV23" i="8"/>
  <c r="BT31" i="8"/>
  <c r="BU35" i="8"/>
  <c r="BV39" i="8"/>
  <c r="BT47" i="8"/>
  <c r="BU51" i="8"/>
  <c r="BV55" i="8"/>
  <c r="BT63" i="8"/>
  <c r="BU67" i="8"/>
  <c r="BV71" i="8"/>
  <c r="BT79" i="8"/>
  <c r="BV91" i="8"/>
  <c r="BU103" i="8"/>
  <c r="BY32" i="8"/>
  <c r="BV32" i="8"/>
  <c r="BU32" i="8"/>
  <c r="BT32" i="8"/>
  <c r="BY80" i="8"/>
  <c r="BV80" i="8"/>
  <c r="BU80" i="8"/>
  <c r="BT80" i="8"/>
  <c r="BY4" i="8"/>
  <c r="BV4" i="8"/>
  <c r="BU4" i="8"/>
  <c r="BT4" i="8"/>
  <c r="BY12" i="8"/>
  <c r="BU12" i="8"/>
  <c r="BT12" i="8"/>
  <c r="BV12" i="8"/>
  <c r="BY20" i="8"/>
  <c r="BV20" i="8"/>
  <c r="BU20" i="8"/>
  <c r="BT20" i="8"/>
  <c r="BY28" i="8"/>
  <c r="BU28" i="8"/>
  <c r="BT28" i="8"/>
  <c r="BV28" i="8"/>
  <c r="BY36" i="8"/>
  <c r="BV36" i="8"/>
  <c r="BU36" i="8"/>
  <c r="BT36" i="8"/>
  <c r="BY52" i="8"/>
  <c r="BV52" i="8"/>
  <c r="BU52" i="8"/>
  <c r="BT52" i="8"/>
  <c r="BY64" i="8"/>
  <c r="BV64" i="8"/>
  <c r="BU64" i="8"/>
  <c r="BT64" i="8"/>
  <c r="BY68" i="8"/>
  <c r="BV68" i="8"/>
  <c r="BU68" i="8"/>
  <c r="BT68" i="8"/>
  <c r="BY108" i="8"/>
  <c r="BU108" i="8"/>
  <c r="BT108" i="8"/>
  <c r="BV108" i="8"/>
  <c r="BZ87" i="8"/>
  <c r="BV87" i="8"/>
  <c r="BY119" i="8"/>
  <c r="BV119" i="8"/>
  <c r="BU119" i="8"/>
  <c r="BT119" i="8"/>
  <c r="CB83" i="8"/>
  <c r="BU83" i="8"/>
  <c r="CA99" i="8"/>
  <c r="BU99" i="8"/>
  <c r="BZ107" i="8"/>
  <c r="BT107" i="8"/>
  <c r="BV107" i="8"/>
  <c r="BU107" i="8"/>
  <c r="CB115" i="8"/>
  <c r="BV115" i="8"/>
  <c r="BU115" i="8"/>
  <c r="BT115" i="8"/>
  <c r="X5" i="9"/>
  <c r="U5" i="9"/>
  <c r="W5" i="9"/>
  <c r="X9" i="9"/>
  <c r="W9" i="9"/>
  <c r="U9" i="9"/>
  <c r="U13" i="9"/>
  <c r="W13" i="9"/>
  <c r="X81" i="9"/>
  <c r="W81" i="9"/>
  <c r="U81" i="9"/>
  <c r="W97" i="9"/>
  <c r="U97" i="9"/>
  <c r="U109" i="9"/>
  <c r="W109" i="9"/>
  <c r="V113" i="9"/>
  <c r="W113" i="9"/>
  <c r="U113" i="9"/>
  <c r="W129" i="9"/>
  <c r="U129" i="9"/>
  <c r="V51" i="9"/>
  <c r="W51" i="9"/>
  <c r="U51" i="9"/>
  <c r="U72" i="9"/>
  <c r="W72" i="9"/>
  <c r="U96" i="9"/>
  <c r="W96" i="9"/>
  <c r="U104" i="9"/>
  <c r="W104" i="9"/>
  <c r="U112" i="9"/>
  <c r="W112" i="9"/>
  <c r="X6" i="9"/>
  <c r="U6" i="9"/>
  <c r="W6" i="9"/>
  <c r="U22" i="9"/>
  <c r="W22" i="9"/>
  <c r="U50" i="9"/>
  <c r="W50" i="9"/>
  <c r="U82" i="9"/>
  <c r="W82" i="9"/>
  <c r="U102" i="9"/>
  <c r="W102" i="9"/>
  <c r="W110" i="9"/>
  <c r="U110" i="9"/>
  <c r="U130" i="9"/>
  <c r="W130" i="9"/>
  <c r="V7" i="9"/>
  <c r="W7" i="9"/>
  <c r="U7" i="9"/>
  <c r="W47" i="9"/>
  <c r="U47" i="9"/>
  <c r="V79" i="9"/>
  <c r="W79" i="9"/>
  <c r="U79" i="9"/>
  <c r="W111" i="9"/>
  <c r="U111" i="9"/>
  <c r="U8" i="9"/>
  <c r="W8" i="9"/>
  <c r="W12" i="9"/>
  <c r="U12" i="9"/>
  <c r="W28" i="9"/>
  <c r="U28" i="9"/>
  <c r="U64" i="9"/>
  <c r="W64" i="9"/>
  <c r="W76" i="9"/>
  <c r="U76" i="9"/>
  <c r="W108" i="9"/>
  <c r="U108" i="9"/>
  <c r="W132" i="9"/>
  <c r="U132" i="9"/>
  <c r="BU5" i="8"/>
  <c r="BV9" i="8"/>
  <c r="BT17" i="8"/>
  <c r="BU21" i="8"/>
  <c r="BV25" i="8"/>
  <c r="BT33" i="8"/>
  <c r="BU37" i="8"/>
  <c r="BV41" i="8"/>
  <c r="BT49" i="8"/>
  <c r="BU53" i="8"/>
  <c r="BV57" i="8"/>
  <c r="BT65" i="8"/>
  <c r="BU69" i="8"/>
  <c r="BV73" i="8"/>
  <c r="BT81" i="8"/>
  <c r="BU85" i="8"/>
  <c r="BV89" i="8"/>
  <c r="BT97" i="8"/>
  <c r="BU101" i="8"/>
  <c r="BV105" i="8"/>
  <c r="BT113" i="8"/>
  <c r="BU117" i="8"/>
  <c r="BV121" i="8"/>
  <c r="BT129" i="8"/>
  <c r="BU133" i="8"/>
  <c r="BT6" i="8"/>
  <c r="BU10" i="8"/>
  <c r="BT18" i="8"/>
  <c r="BT22" i="8"/>
  <c r="BU26" i="8"/>
  <c r="BT34" i="8"/>
  <c r="BT38" i="8"/>
  <c r="BU42" i="8"/>
  <c r="BT50" i="8"/>
  <c r="BT54" i="8"/>
  <c r="BU58" i="8"/>
  <c r="BT66" i="8"/>
  <c r="BU70" i="8"/>
  <c r="BV74" i="8"/>
  <c r="BT82" i="8"/>
  <c r="BU86" i="8"/>
  <c r="BV90" i="8"/>
  <c r="BT98" i="8"/>
  <c r="BU102" i="8"/>
  <c r="BV106" i="8"/>
  <c r="BT114" i="8"/>
  <c r="BU118" i="8"/>
  <c r="BV122" i="8"/>
  <c r="BT130" i="8"/>
  <c r="BU134" i="8"/>
  <c r="BT11" i="8"/>
  <c r="BU15" i="8"/>
  <c r="BV19" i="8"/>
  <c r="BT27" i="8"/>
  <c r="BU31" i="8"/>
  <c r="BV35" i="8"/>
  <c r="BT43" i="8"/>
  <c r="BU47" i="8"/>
  <c r="BV51" i="8"/>
  <c r="BT59" i="8"/>
  <c r="BU63" i="8"/>
  <c r="BV67" i="8"/>
  <c r="BT75" i="8"/>
  <c r="BU79" i="8"/>
  <c r="BT87" i="8"/>
  <c r="BU95" i="8"/>
  <c r="X31" i="9"/>
  <c r="V68" i="9"/>
  <c r="X131" i="9"/>
  <c r="V131" i="9"/>
  <c r="V50" i="9"/>
  <c r="X84" i="9"/>
  <c r="X100" i="9"/>
  <c r="X132" i="9"/>
  <c r="X112" i="9"/>
  <c r="X17" i="9"/>
  <c r="V49" i="9"/>
  <c r="V57" i="9"/>
  <c r="X117" i="9"/>
  <c r="V40" i="9"/>
  <c r="X30" i="9"/>
  <c r="CB75" i="8"/>
  <c r="CB11" i="8"/>
  <c r="CB32" i="8"/>
  <c r="BY113" i="8"/>
  <c r="CA20" i="8"/>
  <c r="CA80" i="8"/>
  <c r="CA18" i="8"/>
  <c r="CA15" i="8"/>
  <c r="BZ104" i="8"/>
  <c r="BZ11" i="8"/>
  <c r="BY11" i="8"/>
  <c r="CB87" i="8"/>
  <c r="X53" i="9"/>
  <c r="X85" i="9"/>
  <c r="X93" i="9"/>
  <c r="X96" i="9"/>
  <c r="V112" i="9"/>
  <c r="X120" i="9"/>
  <c r="X14" i="9"/>
  <c r="V74" i="9"/>
  <c r="V103" i="9"/>
  <c r="V81" i="9"/>
  <c r="V99" i="9"/>
  <c r="V66" i="9"/>
  <c r="V98" i="9"/>
  <c r="V63" i="9"/>
  <c r="X63" i="9"/>
  <c r="X103" i="9"/>
  <c r="X111" i="9"/>
  <c r="V85" i="9"/>
  <c r="X74" i="9"/>
  <c r="X134" i="9"/>
  <c r="V71" i="9"/>
  <c r="X95" i="9"/>
  <c r="X56" i="9"/>
  <c r="X76" i="9"/>
  <c r="X21" i="9"/>
  <c r="V129" i="9"/>
  <c r="V82" i="9"/>
  <c r="V44" i="9"/>
  <c r="X44" i="9"/>
  <c r="X116" i="9"/>
  <c r="V9" i="9"/>
  <c r="X59" i="9"/>
  <c r="X80" i="9"/>
  <c r="V118" i="9"/>
  <c r="X37" i="9"/>
  <c r="X69" i="9"/>
  <c r="V121" i="9"/>
  <c r="V30" i="9"/>
  <c r="X46" i="9"/>
  <c r="X62" i="9"/>
  <c r="V110" i="9"/>
  <c r="X114" i="9"/>
  <c r="X118" i="9"/>
  <c r="X122" i="9"/>
  <c r="V126" i="9"/>
  <c r="X55" i="9"/>
  <c r="X71" i="9"/>
  <c r="V20" i="9"/>
  <c r="X20" i="9"/>
  <c r="V28" i="9"/>
  <c r="X28" i="9"/>
  <c r="X68" i="9"/>
  <c r="V76" i="9"/>
  <c r="X92" i="9"/>
  <c r="V124" i="9"/>
  <c r="X124" i="9"/>
  <c r="V90" i="9"/>
  <c r="V106" i="9"/>
  <c r="V109" i="9"/>
  <c r="V133" i="9"/>
  <c r="V91" i="9"/>
  <c r="V115" i="9"/>
  <c r="X115" i="9"/>
  <c r="V34" i="9"/>
  <c r="X119" i="9"/>
  <c r="V127" i="9"/>
  <c r="V4" i="9"/>
  <c r="X4" i="9"/>
  <c r="V25" i="9"/>
  <c r="X97" i="9"/>
  <c r="X133" i="9"/>
  <c r="V59" i="9"/>
  <c r="V67" i="9"/>
  <c r="X83" i="9"/>
  <c r="V120" i="9"/>
  <c r="X128" i="9"/>
  <c r="V128" i="9"/>
  <c r="X66" i="9"/>
  <c r="X110" i="9"/>
  <c r="V114" i="9"/>
  <c r="V122" i="9"/>
  <c r="X126" i="9"/>
  <c r="V39" i="9"/>
  <c r="V47" i="9"/>
  <c r="V92" i="9"/>
  <c r="X65" i="9"/>
  <c r="X113" i="9"/>
  <c r="X34" i="9"/>
  <c r="X19" i="9"/>
  <c r="V65" i="9"/>
  <c r="V69" i="9"/>
  <c r="V97" i="9"/>
  <c r="X109" i="9"/>
  <c r="X129" i="9"/>
  <c r="X43" i="9"/>
  <c r="X90" i="9"/>
  <c r="X106" i="9"/>
  <c r="V27" i="9"/>
  <c r="V31" i="9"/>
  <c r="V119" i="9"/>
  <c r="X12" i="9"/>
  <c r="X16" i="9"/>
  <c r="X36" i="9"/>
  <c r="CA112" i="8"/>
  <c r="CA93" i="8"/>
  <c r="CA105" i="8"/>
  <c r="BY109" i="8"/>
  <c r="BZ68" i="8"/>
  <c r="CA68" i="8"/>
  <c r="CA104" i="8"/>
  <c r="CA23" i="8"/>
  <c r="CA87" i="8"/>
  <c r="BY87" i="8"/>
  <c r="CA95" i="8"/>
  <c r="BZ95" i="8"/>
  <c r="CB16" i="8"/>
  <c r="CA32" i="8"/>
  <c r="CA111" i="8"/>
  <c r="BZ83" i="8"/>
  <c r="CA56" i="8"/>
  <c r="BZ74" i="8"/>
  <c r="AZ140" i="8"/>
  <c r="BZ30" i="8"/>
  <c r="CB84" i="8"/>
  <c r="CB116" i="8"/>
  <c r="CB132" i="8"/>
  <c r="CB111" i="8"/>
  <c r="BY111" i="8"/>
  <c r="CA45" i="8"/>
  <c r="CB45" i="8"/>
  <c r="CB65" i="8"/>
  <c r="CA34" i="8"/>
  <c r="BZ34" i="8"/>
  <c r="CA38" i="8"/>
  <c r="CA131" i="8"/>
  <c r="CA46" i="8"/>
  <c r="BZ49" i="8"/>
  <c r="BX140" i="8"/>
  <c r="CA134" i="8"/>
  <c r="BZ80" i="8"/>
  <c r="CB80" i="8"/>
  <c r="CA84" i="8"/>
  <c r="CA108" i="8"/>
  <c r="BZ112" i="8"/>
  <c r="CB112" i="8"/>
  <c r="CA116" i="8"/>
  <c r="BZ128" i="8"/>
  <c r="CB128" i="8"/>
  <c r="CA132" i="8"/>
  <c r="CB74" i="8"/>
  <c r="BY45" i="8"/>
  <c r="BY49" i="8"/>
  <c r="CA49" i="8"/>
  <c r="AY140" i="8"/>
  <c r="BW140" i="8"/>
  <c r="BZ134" i="8"/>
  <c r="CB134" i="8"/>
  <c r="X23" i="9"/>
  <c r="X29" i="9"/>
  <c r="V29" i="9"/>
  <c r="V33" i="9"/>
  <c r="V61" i="9"/>
  <c r="X61" i="9"/>
  <c r="X73" i="9"/>
  <c r="V73" i="9"/>
  <c r="X89" i="9"/>
  <c r="V89" i="9"/>
  <c r="V5" i="9"/>
  <c r="V13" i="9"/>
  <c r="X13" i="9"/>
  <c r="X41" i="9"/>
  <c r="V45" i="9"/>
  <c r="X45" i="9"/>
  <c r="X105" i="9"/>
  <c r="V105" i="9"/>
  <c r="V23" i="9"/>
  <c r="V101" i="9"/>
  <c r="V125" i="9"/>
  <c r="V35" i="9"/>
  <c r="V60" i="9"/>
  <c r="P140" i="9"/>
  <c r="AE7" i="9"/>
  <c r="X48" i="9"/>
  <c r="X125" i="9"/>
  <c r="X35" i="9"/>
  <c r="V83" i="9"/>
  <c r="X123" i="9"/>
  <c r="V123" i="9"/>
  <c r="X72" i="9"/>
  <c r="V72" i="9"/>
  <c r="V80" i="9"/>
  <c r="X88" i="9"/>
  <c r="V88" i="9"/>
  <c r="V96" i="9"/>
  <c r="V104" i="9"/>
  <c r="O135" i="9"/>
  <c r="O142" i="9"/>
  <c r="O140" i="9"/>
  <c r="O143" i="9"/>
  <c r="O141" i="9"/>
  <c r="V6" i="9"/>
  <c r="V10" i="9"/>
  <c r="X10" i="9"/>
  <c r="V14" i="9"/>
  <c r="X18" i="9"/>
  <c r="X22" i="9"/>
  <c r="V22" i="9"/>
  <c r="X26" i="9"/>
  <c r="X38" i="9"/>
  <c r="V38" i="9"/>
  <c r="V42" i="9"/>
  <c r="V46" i="9"/>
  <c r="X50" i="9"/>
  <c r="V54" i="9"/>
  <c r="X58" i="9"/>
  <c r="X82" i="9"/>
  <c r="X98" i="9"/>
  <c r="V134" i="9"/>
  <c r="X11" i="9"/>
  <c r="V15" i="9"/>
  <c r="X79" i="9"/>
  <c r="V87" i="9"/>
  <c r="V111" i="9"/>
  <c r="V8" i="9"/>
  <c r="V12" i="9"/>
  <c r="V16" i="9"/>
  <c r="V24" i="9"/>
  <c r="V32" i="9"/>
  <c r="V36" i="9"/>
  <c r="V48" i="9"/>
  <c r="V56" i="9"/>
  <c r="V64" i="9"/>
  <c r="V116" i="9"/>
  <c r="X51" i="9"/>
  <c r="X75" i="9"/>
  <c r="X107" i="9"/>
  <c r="T140" i="9"/>
  <c r="AE13" i="9"/>
  <c r="V18" i="9"/>
  <c r="X64" i="9"/>
  <c r="V43" i="9"/>
  <c r="V75" i="9"/>
  <c r="V107" i="9"/>
  <c r="S140" i="9"/>
  <c r="AE12" i="9"/>
  <c r="AB38" i="1"/>
  <c r="V11" i="9"/>
  <c r="X77" i="9"/>
  <c r="X40" i="9"/>
  <c r="X52" i="9"/>
  <c r="X60" i="9"/>
  <c r="X104" i="9"/>
  <c r="Q140" i="9"/>
  <c r="AE9" i="9"/>
  <c r="V26" i="9"/>
  <c r="X54" i="9"/>
  <c r="V58" i="9"/>
  <c r="V70" i="9"/>
  <c r="X70" i="9"/>
  <c r="X78" i="9"/>
  <c r="V86" i="9"/>
  <c r="X86" i="9"/>
  <c r="X94" i="9"/>
  <c r="V102" i="9"/>
  <c r="X102" i="9"/>
  <c r="X87" i="9"/>
  <c r="X8" i="9"/>
  <c r="X24" i="9"/>
  <c r="X32" i="9"/>
  <c r="CB117" i="8"/>
  <c r="BZ117" i="8"/>
  <c r="BZ86" i="8"/>
  <c r="BY99" i="8"/>
  <c r="CB99" i="8"/>
  <c r="CA16" i="8"/>
  <c r="BZ32" i="8"/>
  <c r="BZ88" i="8"/>
  <c r="CB96" i="8"/>
  <c r="CB104" i="8"/>
  <c r="BZ108" i="8"/>
  <c r="CA74" i="8"/>
  <c r="BZ21" i="8"/>
  <c r="CB105" i="8"/>
  <c r="CA117" i="8"/>
  <c r="CA22" i="8"/>
  <c r="CB42" i="8"/>
  <c r="BZ70" i="8"/>
  <c r="CB70" i="8"/>
  <c r="BZ78" i="8"/>
  <c r="CA78" i="8"/>
  <c r="CB86" i="8"/>
  <c r="BZ102" i="8"/>
  <c r="BZ126" i="8"/>
  <c r="CA126" i="8"/>
  <c r="CA7" i="8"/>
  <c r="BZ7" i="8"/>
  <c r="BZ35" i="8"/>
  <c r="BY59" i="8"/>
  <c r="CA115" i="8"/>
  <c r="BZ123" i="8"/>
  <c r="CB123" i="8"/>
  <c r="BZ89" i="8"/>
  <c r="BZ22" i="8"/>
  <c r="CA70" i="8"/>
  <c r="CA82" i="8"/>
  <c r="BZ82" i="8"/>
  <c r="CA91" i="8"/>
  <c r="BZ8" i="8"/>
  <c r="CB68" i="8"/>
  <c r="BZ122" i="8"/>
  <c r="BY21" i="8"/>
  <c r="CB22" i="8"/>
  <c r="CB78" i="8"/>
  <c r="CB82" i="8"/>
  <c r="CB126" i="8"/>
  <c r="BY15" i="8"/>
  <c r="BY91" i="8"/>
  <c r="BZ28" i="8"/>
  <c r="BZ76" i="8"/>
  <c r="BZ124" i="8"/>
  <c r="CA69" i="8"/>
  <c r="BZ12" i="8"/>
  <c r="CB48" i="8"/>
  <c r="CB98" i="8"/>
  <c r="BZ98" i="8"/>
  <c r="BZ114" i="8"/>
  <c r="BZ31" i="8"/>
  <c r="BZ63" i="8"/>
  <c r="CB29" i="8"/>
  <c r="BY41" i="8"/>
  <c r="BY101" i="8"/>
  <c r="BZ6" i="8"/>
  <c r="CA58" i="8"/>
  <c r="CA110" i="8"/>
  <c r="BY51" i="8"/>
  <c r="CB107" i="8"/>
  <c r="BZ4" i="8"/>
  <c r="BZ16" i="8"/>
  <c r="CB28" i="8"/>
  <c r="CA44" i="8"/>
  <c r="CA60" i="8"/>
  <c r="CB76" i="8"/>
  <c r="CA88" i="8"/>
  <c r="BZ92" i="8"/>
  <c r="CA92" i="8"/>
  <c r="CB124" i="8"/>
  <c r="CA106" i="8"/>
  <c r="BZ106" i="8"/>
  <c r="BY39" i="8"/>
  <c r="CA39" i="8"/>
  <c r="BY55" i="8"/>
  <c r="BY63" i="8"/>
  <c r="CA79" i="8"/>
  <c r="CA127" i="8"/>
  <c r="CA29" i="8"/>
  <c r="CA41" i="8"/>
  <c r="BY61" i="8"/>
  <c r="BZ61" i="8"/>
  <c r="CA65" i="8"/>
  <c r="BZ69" i="8"/>
  <c r="CB73" i="8"/>
  <c r="BZ85" i="8"/>
  <c r="BY85" i="8"/>
  <c r="CB89" i="8"/>
  <c r="CA89" i="8"/>
  <c r="CB101" i="8"/>
  <c r="CA6" i="8"/>
  <c r="CB10" i="8"/>
  <c r="CA50" i="8"/>
  <c r="CB58" i="8"/>
  <c r="CB110" i="8"/>
  <c r="BY19" i="8"/>
  <c r="BZ59" i="8"/>
  <c r="CB59" i="8"/>
  <c r="BZ75" i="8"/>
  <c r="BY107" i="8"/>
  <c r="BZ115" i="8"/>
  <c r="BZ131" i="8"/>
  <c r="CA114" i="8"/>
  <c r="BZ48" i="8"/>
  <c r="CB31" i="8"/>
  <c r="BZ39" i="8"/>
  <c r="BY97" i="8"/>
  <c r="BZ101" i="8"/>
  <c r="CB121" i="8"/>
  <c r="BZ51" i="8"/>
  <c r="CA107" i="8"/>
  <c r="CB4" i="8"/>
  <c r="CA24" i="8"/>
  <c r="BZ44" i="8"/>
  <c r="CB44" i="8"/>
  <c r="CA48" i="8"/>
  <c r="CB88" i="8"/>
  <c r="BZ120" i="8"/>
  <c r="CA128" i="8"/>
  <c r="CA98" i="8"/>
  <c r="CB106" i="8"/>
  <c r="CB114" i="8"/>
  <c r="CA31" i="8"/>
  <c r="CB63" i="8"/>
  <c r="BZ29" i="8"/>
  <c r="BZ41" i="8"/>
  <c r="CB61" i="8"/>
  <c r="CB85" i="8"/>
  <c r="BY93" i="8"/>
  <c r="BZ97" i="8"/>
  <c r="CA97" i="8"/>
  <c r="CB6" i="8"/>
  <c r="CB26" i="8"/>
  <c r="CB34" i="8"/>
  <c r="BZ110" i="8"/>
  <c r="CA19" i="8"/>
  <c r="CB35" i="8"/>
  <c r="CA35" i="8"/>
  <c r="CA51" i="8"/>
  <c r="BZ67" i="8"/>
  <c r="CA83" i="8"/>
  <c r="CB90" i="8"/>
  <c r="CA130" i="8"/>
  <c r="CB55" i="8"/>
  <c r="BY37" i="8"/>
  <c r="BY53" i="8"/>
  <c r="BZ125" i="8"/>
  <c r="CA64" i="8"/>
  <c r="BZ100" i="8"/>
  <c r="BZ130" i="8"/>
  <c r="BZ47" i="8"/>
  <c r="BZ71" i="8"/>
  <c r="BY79" i="8"/>
  <c r="BY13" i="8"/>
  <c r="CB25" i="8"/>
  <c r="CB53" i="8"/>
  <c r="CB57" i="8"/>
  <c r="BZ77" i="8"/>
  <c r="BY77" i="8"/>
  <c r="CA109" i="8"/>
  <c r="BZ42" i="8"/>
  <c r="CA43" i="8"/>
  <c r="CA4" i="8"/>
  <c r="CB8" i="8"/>
  <c r="CB12" i="8"/>
  <c r="CA12" i="8"/>
  <c r="CB20" i="8"/>
  <c r="BZ20" i="8"/>
  <c r="CB24" i="8"/>
  <c r="CA28" i="8"/>
  <c r="BZ36" i="8"/>
  <c r="CA36" i="8"/>
  <c r="BZ52" i="8"/>
  <c r="CA52" i="8"/>
  <c r="CB72" i="8"/>
  <c r="CA76" i="8"/>
  <c r="BZ84" i="8"/>
  <c r="CB92" i="8"/>
  <c r="CA96" i="8"/>
  <c r="BZ96" i="8"/>
  <c r="CA100" i="8"/>
  <c r="CB108" i="8"/>
  <c r="BZ116" i="8"/>
  <c r="CB120" i="8"/>
  <c r="CA124" i="8"/>
  <c r="BZ132" i="8"/>
  <c r="BZ46" i="8"/>
  <c r="BZ90" i="8"/>
  <c r="CA122" i="8"/>
  <c r="CB23" i="8"/>
  <c r="CA47" i="8"/>
  <c r="BZ55" i="8"/>
  <c r="CB79" i="8"/>
  <c r="BY103" i="8"/>
  <c r="BY9" i="8"/>
  <c r="BZ9" i="8"/>
  <c r="CA13" i="8"/>
  <c r="BZ17" i="8"/>
  <c r="CA21" i="8"/>
  <c r="BZ25" i="8"/>
  <c r="BZ33" i="8"/>
  <c r="BZ37" i="8"/>
  <c r="BZ53" i="8"/>
  <c r="BZ65" i="8"/>
  <c r="BY69" i="8"/>
  <c r="BY73" i="8"/>
  <c r="BZ73" i="8"/>
  <c r="CB81" i="8"/>
  <c r="BZ81" i="8"/>
  <c r="CB93" i="8"/>
  <c r="BZ105" i="8"/>
  <c r="BZ109" i="8"/>
  <c r="BZ113" i="8"/>
  <c r="BY121" i="8"/>
  <c r="BZ121" i="8"/>
  <c r="CB129" i="8"/>
  <c r="BZ129" i="8"/>
  <c r="CA133" i="8"/>
  <c r="CA10" i="8"/>
  <c r="CA14" i="8"/>
  <c r="CB18" i="8"/>
  <c r="CA26" i="8"/>
  <c r="CA30" i="8"/>
  <c r="BZ50" i="8"/>
  <c r="BZ54" i="8"/>
  <c r="BZ58" i="8"/>
  <c r="BZ66" i="8"/>
  <c r="CA66" i="8"/>
  <c r="CA86" i="8"/>
  <c r="BZ94" i="8"/>
  <c r="CB94" i="8"/>
  <c r="CA118" i="8"/>
  <c r="CB7" i="8"/>
  <c r="CB15" i="8"/>
  <c r="BZ19" i="8"/>
  <c r="BZ27" i="8"/>
  <c r="CB67" i="8"/>
  <c r="CA67" i="8"/>
  <c r="BY75" i="8"/>
  <c r="BY83" i="8"/>
  <c r="BZ91" i="8"/>
  <c r="BZ99" i="8"/>
  <c r="BY115" i="8"/>
  <c r="BY123" i="8"/>
  <c r="BY131" i="8"/>
  <c r="CA40" i="8"/>
  <c r="CB100" i="8"/>
  <c r="CB37" i="8"/>
  <c r="CA94" i="8"/>
  <c r="CA8" i="8"/>
  <c r="BZ24" i="8"/>
  <c r="BZ40" i="8"/>
  <c r="BZ64" i="8"/>
  <c r="BZ72" i="8"/>
  <c r="BZ23" i="8"/>
  <c r="BY47" i="8"/>
  <c r="CA103" i="8"/>
  <c r="BZ119" i="8"/>
  <c r="CB127" i="8"/>
  <c r="BY127" i="8"/>
  <c r="CB9" i="8"/>
  <c r="BZ13" i="8"/>
  <c r="BY17" i="8"/>
  <c r="BY33" i="8"/>
  <c r="BZ57" i="8"/>
  <c r="BY125" i="8"/>
  <c r="BY133" i="8"/>
  <c r="BZ18" i="8"/>
  <c r="CA54" i="8"/>
  <c r="CA62" i="8"/>
  <c r="BY43" i="8"/>
  <c r="CB36" i="8"/>
  <c r="CB40" i="8"/>
  <c r="CB52" i="8"/>
  <c r="CB56" i="8"/>
  <c r="BZ56" i="8"/>
  <c r="BZ60" i="8"/>
  <c r="CB60" i="8"/>
  <c r="CB64" i="8"/>
  <c r="CA72" i="8"/>
  <c r="CA120" i="8"/>
  <c r="CB46" i="8"/>
  <c r="CA90" i="8"/>
  <c r="CB122" i="8"/>
  <c r="CB130" i="8"/>
  <c r="CA71" i="8"/>
  <c r="CB71" i="8"/>
  <c r="CB103" i="8"/>
  <c r="CA119" i="8"/>
  <c r="CB119" i="8"/>
  <c r="CB17" i="8"/>
  <c r="BY25" i="8"/>
  <c r="CB33" i="8"/>
  <c r="CA57" i="8"/>
  <c r="CA77" i="8"/>
  <c r="BY81" i="8"/>
  <c r="CB113" i="8"/>
  <c r="CA125" i="8"/>
  <c r="BY129" i="8"/>
  <c r="BZ133" i="8"/>
  <c r="BZ10" i="8"/>
  <c r="BZ14" i="8"/>
  <c r="CB14" i="8"/>
  <c r="BZ26" i="8"/>
  <c r="CB30" i="8"/>
  <c r="BZ38" i="8"/>
  <c r="CB38" i="8"/>
  <c r="CA42" i="8"/>
  <c r="CB50" i="8"/>
  <c r="CB54" i="8"/>
  <c r="CB62" i="8"/>
  <c r="BZ62" i="8"/>
  <c r="CA102" i="8"/>
  <c r="CB102" i="8"/>
  <c r="CB118" i="8"/>
  <c r="BY27" i="8"/>
  <c r="BZ43" i="8"/>
  <c r="BZ5" i="8"/>
  <c r="BY5" i="8"/>
  <c r="CA5" i="8"/>
  <c r="I134" i="9"/>
  <c r="G134" i="9"/>
  <c r="I133" i="9"/>
  <c r="G133" i="9"/>
  <c r="I132" i="9"/>
  <c r="G132" i="9"/>
  <c r="I131" i="9"/>
  <c r="G131" i="9"/>
  <c r="I130" i="9"/>
  <c r="G130" i="9"/>
  <c r="I129" i="9"/>
  <c r="G129" i="9"/>
  <c r="I128" i="9"/>
  <c r="G128" i="9"/>
  <c r="I127" i="9"/>
  <c r="G127" i="9"/>
  <c r="I126" i="9"/>
  <c r="G126" i="9"/>
  <c r="I125" i="9"/>
  <c r="G125" i="9"/>
  <c r="I124" i="9"/>
  <c r="G124" i="9"/>
  <c r="I123" i="9"/>
  <c r="G123" i="9"/>
  <c r="I122" i="9"/>
  <c r="G122" i="9"/>
  <c r="I121" i="9"/>
  <c r="G121" i="9"/>
  <c r="I120" i="9"/>
  <c r="G120" i="9"/>
  <c r="I119" i="9"/>
  <c r="G119" i="9"/>
  <c r="I118" i="9"/>
  <c r="G118" i="9"/>
  <c r="I117" i="9"/>
  <c r="G117" i="9"/>
  <c r="I116" i="9"/>
  <c r="G116" i="9"/>
  <c r="I115" i="9"/>
  <c r="G115" i="9"/>
  <c r="I114" i="9"/>
  <c r="G114" i="9"/>
  <c r="I113" i="9"/>
  <c r="G113" i="9"/>
  <c r="I112" i="9"/>
  <c r="G112" i="9"/>
  <c r="I111" i="9"/>
  <c r="G111" i="9"/>
  <c r="I110" i="9"/>
  <c r="G110" i="9"/>
  <c r="I109" i="9"/>
  <c r="G109" i="9"/>
  <c r="I108" i="9"/>
  <c r="G108" i="9"/>
  <c r="I107" i="9"/>
  <c r="G107" i="9"/>
  <c r="I106" i="9"/>
  <c r="G106" i="9"/>
  <c r="I105" i="9"/>
  <c r="G105" i="9"/>
  <c r="I104" i="9"/>
  <c r="G104" i="9"/>
  <c r="I103" i="9"/>
  <c r="G103" i="9"/>
  <c r="I102" i="9"/>
  <c r="G102" i="9"/>
  <c r="I101" i="9"/>
  <c r="G101" i="9"/>
  <c r="I100" i="9"/>
  <c r="G100" i="9"/>
  <c r="I99" i="9"/>
  <c r="G99" i="9"/>
  <c r="I98" i="9"/>
  <c r="G98" i="9"/>
  <c r="I97" i="9"/>
  <c r="G97" i="9"/>
  <c r="I96" i="9"/>
  <c r="G96" i="9"/>
  <c r="I95" i="9"/>
  <c r="G95" i="9"/>
  <c r="I94" i="9"/>
  <c r="G94" i="9"/>
  <c r="I93" i="9"/>
  <c r="G93" i="9"/>
  <c r="I92" i="9"/>
  <c r="G92" i="9"/>
  <c r="I91" i="9"/>
  <c r="G91" i="9"/>
  <c r="I90" i="9"/>
  <c r="G90" i="9"/>
  <c r="I89" i="9"/>
  <c r="G89" i="9"/>
  <c r="I88" i="9"/>
  <c r="G88" i="9"/>
  <c r="I87" i="9"/>
  <c r="G87" i="9"/>
  <c r="I86" i="9"/>
  <c r="G86" i="9"/>
  <c r="I85" i="9"/>
  <c r="G85" i="9"/>
  <c r="I84" i="9"/>
  <c r="G84" i="9"/>
  <c r="I83" i="9"/>
  <c r="G83" i="9"/>
  <c r="I82" i="9"/>
  <c r="G82" i="9"/>
  <c r="I81" i="9"/>
  <c r="G81" i="9"/>
  <c r="I80" i="9"/>
  <c r="G80" i="9"/>
  <c r="I79" i="9"/>
  <c r="G79" i="9"/>
  <c r="I78" i="9"/>
  <c r="G78" i="9"/>
  <c r="I77" i="9"/>
  <c r="G77" i="9"/>
  <c r="I76" i="9"/>
  <c r="G76" i="9"/>
  <c r="I75" i="9"/>
  <c r="G75" i="9"/>
  <c r="I74" i="9"/>
  <c r="G74" i="9"/>
  <c r="I73" i="9"/>
  <c r="G73" i="9"/>
  <c r="I72" i="9"/>
  <c r="G72" i="9"/>
  <c r="I71" i="9"/>
  <c r="G71" i="9"/>
  <c r="I70" i="9"/>
  <c r="G70" i="9"/>
  <c r="I69" i="9"/>
  <c r="G69" i="9"/>
  <c r="I68" i="9"/>
  <c r="G68" i="9"/>
  <c r="I67" i="9"/>
  <c r="G67" i="9"/>
  <c r="I66" i="9"/>
  <c r="G66" i="9"/>
  <c r="I65" i="9"/>
  <c r="G65" i="9"/>
  <c r="I64" i="9"/>
  <c r="G64" i="9"/>
  <c r="I63" i="9"/>
  <c r="G63" i="9"/>
  <c r="I62" i="9"/>
  <c r="G62" i="9"/>
  <c r="I61" i="9"/>
  <c r="G61" i="9"/>
  <c r="I60" i="9"/>
  <c r="G60" i="9"/>
  <c r="I59" i="9"/>
  <c r="G59" i="9"/>
  <c r="I58" i="9"/>
  <c r="G58" i="9"/>
  <c r="I57" i="9"/>
  <c r="G57" i="9"/>
  <c r="I56" i="9"/>
  <c r="G56" i="9"/>
  <c r="I55" i="9"/>
  <c r="G55" i="9"/>
  <c r="I54" i="9"/>
  <c r="G54" i="9"/>
  <c r="I53" i="9"/>
  <c r="G53" i="9"/>
  <c r="I52" i="9"/>
  <c r="G52" i="9"/>
  <c r="I51" i="9"/>
  <c r="G51" i="9"/>
  <c r="I50" i="9"/>
  <c r="G50" i="9"/>
  <c r="I49" i="9"/>
  <c r="G49" i="9"/>
  <c r="I48" i="9"/>
  <c r="G48" i="9"/>
  <c r="I47" i="9"/>
  <c r="G47" i="9"/>
  <c r="I46" i="9"/>
  <c r="G46" i="9"/>
  <c r="I45" i="9"/>
  <c r="G45" i="9"/>
  <c r="I44" i="9"/>
  <c r="G44" i="9"/>
  <c r="I43" i="9"/>
  <c r="G43" i="9"/>
  <c r="I42" i="9"/>
  <c r="G42" i="9"/>
  <c r="I41" i="9"/>
  <c r="G41" i="9"/>
  <c r="I40" i="9"/>
  <c r="G40" i="9"/>
  <c r="I39" i="9"/>
  <c r="G39" i="9"/>
  <c r="I38" i="9"/>
  <c r="G38" i="9"/>
  <c r="I37" i="9"/>
  <c r="G37" i="9"/>
  <c r="I36" i="9"/>
  <c r="G36" i="9"/>
  <c r="I35" i="9"/>
  <c r="G35" i="9"/>
  <c r="I34" i="9"/>
  <c r="G34" i="9"/>
  <c r="I33" i="9"/>
  <c r="G33" i="9"/>
  <c r="I32" i="9"/>
  <c r="G32" i="9"/>
  <c r="I31" i="9"/>
  <c r="G31" i="9"/>
  <c r="I30" i="9"/>
  <c r="G30" i="9"/>
  <c r="I29" i="9"/>
  <c r="G29" i="9"/>
  <c r="I28" i="9"/>
  <c r="G28" i="9"/>
  <c r="I27" i="9"/>
  <c r="G27" i="9"/>
  <c r="I26" i="9"/>
  <c r="G26" i="9"/>
  <c r="I25" i="9"/>
  <c r="G25" i="9"/>
  <c r="I24" i="9"/>
  <c r="G24" i="9"/>
  <c r="I23" i="9"/>
  <c r="G23" i="9"/>
  <c r="I22" i="9"/>
  <c r="G22" i="9"/>
  <c r="I21" i="9"/>
  <c r="G21" i="9"/>
  <c r="I20" i="9"/>
  <c r="G20" i="9"/>
  <c r="I19" i="9"/>
  <c r="G19" i="9"/>
  <c r="I18" i="9"/>
  <c r="G18" i="9"/>
  <c r="I17" i="9"/>
  <c r="G17" i="9"/>
  <c r="I16" i="9"/>
  <c r="G16" i="9"/>
  <c r="I15" i="9"/>
  <c r="G15" i="9"/>
  <c r="I14" i="9"/>
  <c r="G14" i="9"/>
  <c r="I13" i="9"/>
  <c r="G13" i="9"/>
  <c r="I12" i="9"/>
  <c r="G12" i="9"/>
  <c r="I11" i="9"/>
  <c r="G11" i="9"/>
  <c r="I10" i="9"/>
  <c r="G10" i="9"/>
  <c r="I9" i="9"/>
  <c r="G9" i="9"/>
  <c r="I8" i="9"/>
  <c r="G8" i="9"/>
  <c r="I7" i="9"/>
  <c r="G7" i="9"/>
  <c r="I6" i="9"/>
  <c r="G6" i="9"/>
  <c r="I5" i="9"/>
  <c r="G5" i="9"/>
  <c r="I4" i="9"/>
  <c r="G4" i="9"/>
  <c r="I3" i="9"/>
  <c r="G3" i="9"/>
  <c r="AQ4" i="8"/>
  <c r="AQ5" i="8"/>
  <c r="AQ6" i="8"/>
  <c r="AQ7" i="8"/>
  <c r="AQ8" i="8"/>
  <c r="AQ9" i="8"/>
  <c r="AQ10" i="8"/>
  <c r="AQ11" i="8"/>
  <c r="AQ12" i="8"/>
  <c r="AQ13" i="8"/>
  <c r="AQ14" i="8"/>
  <c r="AQ15" i="8"/>
  <c r="AQ16" i="8"/>
  <c r="AQ17" i="8"/>
  <c r="AQ18" i="8"/>
  <c r="AQ19" i="8"/>
  <c r="AQ20" i="8"/>
  <c r="AQ21" i="8"/>
  <c r="AQ22" i="8"/>
  <c r="AQ23" i="8"/>
  <c r="AQ24" i="8"/>
  <c r="AQ25" i="8"/>
  <c r="AQ26" i="8"/>
  <c r="AQ27" i="8"/>
  <c r="AQ28" i="8"/>
  <c r="AQ29" i="8"/>
  <c r="AQ30" i="8"/>
  <c r="AQ31" i="8"/>
  <c r="AQ32" i="8"/>
  <c r="AQ33" i="8"/>
  <c r="AQ34" i="8"/>
  <c r="AQ35" i="8"/>
  <c r="AQ36" i="8"/>
  <c r="AQ37" i="8"/>
  <c r="AQ38" i="8"/>
  <c r="AQ39" i="8"/>
  <c r="AQ40" i="8"/>
  <c r="AQ41" i="8"/>
  <c r="AQ42" i="8"/>
  <c r="AQ43" i="8"/>
  <c r="AQ44" i="8"/>
  <c r="AQ45" i="8"/>
  <c r="AQ46" i="8"/>
  <c r="AQ47" i="8"/>
  <c r="AQ48" i="8"/>
  <c r="AQ49" i="8"/>
  <c r="AQ50" i="8"/>
  <c r="AQ51" i="8"/>
  <c r="AQ52" i="8"/>
  <c r="AQ53" i="8"/>
  <c r="AQ54" i="8"/>
  <c r="AQ55" i="8"/>
  <c r="AQ56" i="8"/>
  <c r="AQ57" i="8"/>
  <c r="AQ58" i="8"/>
  <c r="AQ59" i="8"/>
  <c r="AQ60" i="8"/>
  <c r="AQ61" i="8"/>
  <c r="AQ62" i="8"/>
  <c r="AQ63" i="8"/>
  <c r="AQ64" i="8"/>
  <c r="AQ65" i="8"/>
  <c r="AQ66" i="8"/>
  <c r="AQ67" i="8"/>
  <c r="AQ68" i="8"/>
  <c r="AQ69" i="8"/>
  <c r="AQ70" i="8"/>
  <c r="AQ71" i="8"/>
  <c r="AQ72" i="8"/>
  <c r="AQ73" i="8"/>
  <c r="AQ74" i="8"/>
  <c r="AQ75" i="8"/>
  <c r="AQ76" i="8"/>
  <c r="AQ77" i="8"/>
  <c r="AQ78" i="8"/>
  <c r="AQ79" i="8"/>
  <c r="AQ80" i="8"/>
  <c r="AQ81" i="8"/>
  <c r="AQ82" i="8"/>
  <c r="AQ83" i="8"/>
  <c r="AQ84" i="8"/>
  <c r="AQ85" i="8"/>
  <c r="AQ86" i="8"/>
  <c r="AQ87" i="8"/>
  <c r="AQ88" i="8"/>
  <c r="AQ89" i="8"/>
  <c r="AQ90" i="8"/>
  <c r="AQ91" i="8"/>
  <c r="AQ92" i="8"/>
  <c r="AQ93" i="8"/>
  <c r="AQ94" i="8"/>
  <c r="AQ95" i="8"/>
  <c r="AQ96" i="8"/>
  <c r="AQ97" i="8"/>
  <c r="AQ98" i="8"/>
  <c r="AQ99" i="8"/>
  <c r="AQ100" i="8"/>
  <c r="AQ101" i="8"/>
  <c r="AQ102" i="8"/>
  <c r="AQ103" i="8"/>
  <c r="AQ104" i="8"/>
  <c r="AQ105" i="8"/>
  <c r="AQ106" i="8"/>
  <c r="AQ107" i="8"/>
  <c r="AQ108" i="8"/>
  <c r="AQ109" i="8"/>
  <c r="AQ110" i="8"/>
  <c r="AQ111" i="8"/>
  <c r="AQ112" i="8"/>
  <c r="AQ113" i="8"/>
  <c r="AQ114" i="8"/>
  <c r="AQ115" i="8"/>
  <c r="AQ116" i="8"/>
  <c r="AQ117" i="8"/>
  <c r="AQ118" i="8"/>
  <c r="AQ119" i="8"/>
  <c r="AQ120" i="8"/>
  <c r="AQ121" i="8"/>
  <c r="AQ122" i="8"/>
  <c r="AQ123" i="8"/>
  <c r="AQ124" i="8"/>
  <c r="AQ125" i="8"/>
  <c r="AQ126" i="8"/>
  <c r="AQ127" i="8"/>
  <c r="AQ128" i="8"/>
  <c r="AQ129" i="8"/>
  <c r="AQ130" i="8"/>
  <c r="AQ131" i="8"/>
  <c r="AQ132" i="8"/>
  <c r="AQ133" i="8"/>
  <c r="AQ134" i="8"/>
  <c r="AQ3" i="8"/>
  <c r="I4" i="8"/>
  <c r="I5" i="8"/>
  <c r="I6" i="8"/>
  <c r="I7" i="8"/>
  <c r="I8" i="8"/>
  <c r="I9" i="8"/>
  <c r="I10" i="8"/>
  <c r="I11" i="8"/>
  <c r="I12" i="8"/>
  <c r="I13" i="8"/>
  <c r="I14" i="8"/>
  <c r="I15" i="8"/>
  <c r="I16" i="8"/>
  <c r="I17" i="8"/>
  <c r="I18" i="8"/>
  <c r="I19" i="8"/>
  <c r="I20" i="8"/>
  <c r="I21" i="8"/>
  <c r="I22" i="8"/>
  <c r="I23" i="8"/>
  <c r="I24" i="8"/>
  <c r="I25" i="8"/>
  <c r="I26" i="8"/>
  <c r="I27" i="8"/>
  <c r="I28" i="8"/>
  <c r="I29" i="8"/>
  <c r="I30" i="8"/>
  <c r="I31" i="8"/>
  <c r="I32" i="8"/>
  <c r="I33" i="8"/>
  <c r="I34" i="8"/>
  <c r="I35" i="8"/>
  <c r="I36" i="8"/>
  <c r="I37" i="8"/>
  <c r="I38" i="8"/>
  <c r="I39" i="8"/>
  <c r="I40" i="8"/>
  <c r="I41" i="8"/>
  <c r="I42" i="8"/>
  <c r="I43" i="8"/>
  <c r="I44" i="8"/>
  <c r="I45" i="8"/>
  <c r="I46" i="8"/>
  <c r="I47" i="8"/>
  <c r="I48" i="8"/>
  <c r="I49" i="8"/>
  <c r="I50" i="8"/>
  <c r="I51" i="8"/>
  <c r="I52" i="8"/>
  <c r="I53" i="8"/>
  <c r="I54" i="8"/>
  <c r="I55" i="8"/>
  <c r="I56" i="8"/>
  <c r="I57" i="8"/>
  <c r="I58" i="8"/>
  <c r="I59" i="8"/>
  <c r="I60" i="8"/>
  <c r="I61" i="8"/>
  <c r="I62" i="8"/>
  <c r="I63" i="8"/>
  <c r="I64" i="8"/>
  <c r="I65" i="8"/>
  <c r="I66" i="8"/>
  <c r="I67" i="8"/>
  <c r="I68" i="8"/>
  <c r="I69" i="8"/>
  <c r="I70" i="8"/>
  <c r="I71" i="8"/>
  <c r="I72" i="8"/>
  <c r="I73" i="8"/>
  <c r="I74" i="8"/>
  <c r="I75" i="8"/>
  <c r="I76" i="8"/>
  <c r="I77" i="8"/>
  <c r="I78" i="8"/>
  <c r="I79" i="8"/>
  <c r="I80" i="8"/>
  <c r="I81" i="8"/>
  <c r="I82" i="8"/>
  <c r="I83" i="8"/>
  <c r="I84" i="8"/>
  <c r="I85" i="8"/>
  <c r="I86" i="8"/>
  <c r="I87" i="8"/>
  <c r="I88" i="8"/>
  <c r="I89" i="8"/>
  <c r="I90" i="8"/>
  <c r="I91" i="8"/>
  <c r="I92" i="8"/>
  <c r="I93" i="8"/>
  <c r="I94" i="8"/>
  <c r="I95" i="8"/>
  <c r="I96" i="8"/>
  <c r="I97" i="8"/>
  <c r="I98" i="8"/>
  <c r="I99" i="8"/>
  <c r="I100" i="8"/>
  <c r="I101" i="8"/>
  <c r="I102" i="8"/>
  <c r="I103" i="8"/>
  <c r="I104" i="8"/>
  <c r="I105" i="8"/>
  <c r="I106" i="8"/>
  <c r="I107" i="8"/>
  <c r="I108" i="8"/>
  <c r="I109" i="8"/>
  <c r="I110" i="8"/>
  <c r="I111" i="8"/>
  <c r="I112" i="8"/>
  <c r="I113" i="8"/>
  <c r="I114" i="8"/>
  <c r="I115" i="8"/>
  <c r="I116" i="8"/>
  <c r="I117" i="8"/>
  <c r="I118" i="8"/>
  <c r="I119" i="8"/>
  <c r="I120" i="8"/>
  <c r="I121" i="8"/>
  <c r="I122" i="8"/>
  <c r="I123" i="8"/>
  <c r="I124" i="8"/>
  <c r="I125" i="8"/>
  <c r="I126" i="8"/>
  <c r="I127" i="8"/>
  <c r="I128" i="8"/>
  <c r="I129" i="8"/>
  <c r="I130" i="8"/>
  <c r="I131" i="8"/>
  <c r="I132" i="8"/>
  <c r="I133" i="8"/>
  <c r="I134" i="8"/>
  <c r="I3" i="8"/>
  <c r="G4" i="8"/>
  <c r="G5" i="8"/>
  <c r="G6" i="8"/>
  <c r="G7" i="8"/>
  <c r="G8" i="8"/>
  <c r="G9" i="8"/>
  <c r="G10" i="8"/>
  <c r="G11" i="8"/>
  <c r="G12" i="8"/>
  <c r="G13" i="8"/>
  <c r="G14" i="8"/>
  <c r="G15" i="8"/>
  <c r="G16" i="8"/>
  <c r="G17" i="8"/>
  <c r="G18" i="8"/>
  <c r="G19" i="8"/>
  <c r="G20" i="8"/>
  <c r="G21" i="8"/>
  <c r="G22" i="8"/>
  <c r="G23" i="8"/>
  <c r="G24" i="8"/>
  <c r="G25" i="8"/>
  <c r="G26" i="8"/>
  <c r="G27" i="8"/>
  <c r="G28" i="8"/>
  <c r="G29" i="8"/>
  <c r="G30" i="8"/>
  <c r="G31" i="8"/>
  <c r="G32" i="8"/>
  <c r="G33" i="8"/>
  <c r="G34" i="8"/>
  <c r="G35" i="8"/>
  <c r="G36" i="8"/>
  <c r="G37" i="8"/>
  <c r="G38" i="8"/>
  <c r="G39" i="8"/>
  <c r="G40" i="8"/>
  <c r="G41" i="8"/>
  <c r="G42" i="8"/>
  <c r="G43" i="8"/>
  <c r="G44" i="8"/>
  <c r="G45" i="8"/>
  <c r="G46" i="8"/>
  <c r="G47" i="8"/>
  <c r="G48" i="8"/>
  <c r="G49" i="8"/>
  <c r="G50" i="8"/>
  <c r="G51" i="8"/>
  <c r="G52" i="8"/>
  <c r="G53" i="8"/>
  <c r="G54" i="8"/>
  <c r="G55" i="8"/>
  <c r="G56" i="8"/>
  <c r="G57" i="8"/>
  <c r="G58" i="8"/>
  <c r="G59" i="8"/>
  <c r="G60" i="8"/>
  <c r="G61" i="8"/>
  <c r="G62" i="8"/>
  <c r="G63" i="8"/>
  <c r="G64" i="8"/>
  <c r="G65" i="8"/>
  <c r="G66" i="8"/>
  <c r="G67" i="8"/>
  <c r="G68" i="8"/>
  <c r="G69" i="8"/>
  <c r="G70" i="8"/>
  <c r="G71" i="8"/>
  <c r="G72" i="8"/>
  <c r="G73" i="8"/>
  <c r="G74" i="8"/>
  <c r="G75" i="8"/>
  <c r="G76" i="8"/>
  <c r="G77" i="8"/>
  <c r="G78" i="8"/>
  <c r="G79" i="8"/>
  <c r="G80" i="8"/>
  <c r="G81" i="8"/>
  <c r="G82" i="8"/>
  <c r="G83" i="8"/>
  <c r="G84" i="8"/>
  <c r="G85" i="8"/>
  <c r="G86" i="8"/>
  <c r="G87" i="8"/>
  <c r="G88" i="8"/>
  <c r="G89" i="8"/>
  <c r="G90" i="8"/>
  <c r="G91" i="8"/>
  <c r="G92" i="8"/>
  <c r="G93" i="8"/>
  <c r="G94" i="8"/>
  <c r="G95" i="8"/>
  <c r="G96" i="8"/>
  <c r="G97" i="8"/>
  <c r="G98" i="8"/>
  <c r="G99" i="8"/>
  <c r="G100" i="8"/>
  <c r="G101" i="8"/>
  <c r="G102" i="8"/>
  <c r="G103" i="8"/>
  <c r="G104" i="8"/>
  <c r="G105" i="8"/>
  <c r="G106" i="8"/>
  <c r="G107" i="8"/>
  <c r="G108" i="8"/>
  <c r="G109" i="8"/>
  <c r="G110" i="8"/>
  <c r="G111" i="8"/>
  <c r="G112" i="8"/>
  <c r="G113" i="8"/>
  <c r="G114" i="8"/>
  <c r="G115" i="8"/>
  <c r="G116" i="8"/>
  <c r="G117" i="8"/>
  <c r="G118" i="8"/>
  <c r="G119" i="8"/>
  <c r="G120" i="8"/>
  <c r="G121" i="8"/>
  <c r="G122" i="8"/>
  <c r="G123" i="8"/>
  <c r="G124" i="8"/>
  <c r="G125" i="8"/>
  <c r="G126" i="8"/>
  <c r="G127" i="8"/>
  <c r="G128" i="8"/>
  <c r="G129" i="8"/>
  <c r="G130" i="8"/>
  <c r="G131" i="8"/>
  <c r="G132" i="8"/>
  <c r="G133" i="8"/>
  <c r="G134" i="8"/>
  <c r="G3" i="8"/>
  <c r="BU140" i="8"/>
  <c r="BT140" i="8"/>
  <c r="BV140" i="8"/>
  <c r="W140" i="9"/>
  <c r="X140" i="9"/>
  <c r="BY140" i="8"/>
  <c r="CB140" i="8"/>
  <c r="BZ140" i="8"/>
  <c r="CA140" i="8"/>
  <c r="V140" i="9"/>
  <c r="AE10" i="9"/>
  <c r="AA36" i="1"/>
  <c r="M36" i="1"/>
  <c r="AB37" i="1"/>
  <c r="T36" i="1"/>
  <c r="AC38" i="1"/>
  <c r="AA38" i="1"/>
  <c r="U36" i="1"/>
  <c r="U140" i="9"/>
  <c r="AE14" i="9"/>
  <c r="AC37" i="1"/>
  <c r="AU134" i="8"/>
  <c r="AU133" i="8"/>
  <c r="AU132" i="8"/>
  <c r="AU131" i="8"/>
  <c r="AU130" i="8"/>
  <c r="AU129" i="8"/>
  <c r="AU128" i="8"/>
  <c r="AU127" i="8"/>
  <c r="AU126" i="8"/>
  <c r="AU125" i="8"/>
  <c r="AU124" i="8"/>
  <c r="AU123" i="8"/>
  <c r="AU122" i="8"/>
  <c r="AU121" i="8"/>
  <c r="AU120" i="8"/>
  <c r="AU119" i="8"/>
  <c r="AU118" i="8"/>
  <c r="AU117" i="8"/>
  <c r="AU116" i="8"/>
  <c r="AU115" i="8"/>
  <c r="AU114" i="8"/>
  <c r="AU113" i="8"/>
  <c r="AU112" i="8"/>
  <c r="AU111" i="8"/>
  <c r="AU110" i="8"/>
  <c r="AU109" i="8"/>
  <c r="AU108" i="8"/>
  <c r="AU107" i="8"/>
  <c r="AU106" i="8"/>
  <c r="AU105" i="8"/>
  <c r="AU104" i="8"/>
  <c r="AU103" i="8"/>
  <c r="AU102" i="8"/>
  <c r="AU101" i="8"/>
  <c r="AU100" i="8"/>
  <c r="AU99" i="8"/>
  <c r="AU98" i="8"/>
  <c r="AU97" i="8"/>
  <c r="AU96" i="8"/>
  <c r="AU95" i="8"/>
  <c r="AU94" i="8"/>
  <c r="AU93" i="8"/>
  <c r="AU92" i="8"/>
  <c r="AU91" i="8"/>
  <c r="AU90" i="8"/>
  <c r="AU89" i="8"/>
  <c r="AU88" i="8"/>
  <c r="AU87" i="8"/>
  <c r="AU86" i="8"/>
  <c r="AU85" i="8"/>
  <c r="AU84" i="8"/>
  <c r="AU83" i="8"/>
  <c r="AU82" i="8"/>
  <c r="AU81" i="8"/>
  <c r="AU80" i="8"/>
  <c r="AU79" i="8"/>
  <c r="AU78" i="8"/>
  <c r="AU77" i="8"/>
  <c r="AU76" i="8"/>
  <c r="AU75" i="8"/>
  <c r="AU74" i="8"/>
  <c r="AU73" i="8"/>
  <c r="AU72" i="8"/>
  <c r="AU71" i="8"/>
  <c r="AU70" i="8"/>
  <c r="AU69" i="8"/>
  <c r="AU68" i="8"/>
  <c r="AU67" i="8"/>
  <c r="AU66" i="8"/>
  <c r="AU65" i="8"/>
  <c r="AU64" i="8"/>
  <c r="AU63" i="8"/>
  <c r="AU62" i="8"/>
  <c r="AU61" i="8"/>
  <c r="AU60" i="8"/>
  <c r="AU59" i="8"/>
  <c r="AU58" i="8"/>
  <c r="AU57" i="8"/>
  <c r="AU56" i="8"/>
  <c r="AU55" i="8"/>
  <c r="AU54" i="8"/>
  <c r="AU53" i="8"/>
  <c r="AU52" i="8"/>
  <c r="AU51" i="8"/>
  <c r="AU50" i="8"/>
  <c r="AU49" i="8"/>
  <c r="AU48" i="8"/>
  <c r="AU47" i="8"/>
  <c r="AU46" i="8"/>
  <c r="AU45" i="8"/>
  <c r="AU44" i="8"/>
  <c r="AU43" i="8"/>
  <c r="AU42" i="8"/>
  <c r="AU41" i="8"/>
  <c r="AU40" i="8"/>
  <c r="AU39" i="8"/>
  <c r="AU38" i="8"/>
  <c r="AU37" i="8"/>
  <c r="AU36" i="8"/>
  <c r="AU35" i="8"/>
  <c r="AU34" i="8"/>
  <c r="AU33" i="8"/>
  <c r="AU32" i="8"/>
  <c r="AU31" i="8"/>
  <c r="AU30" i="8"/>
  <c r="AU29" i="8"/>
  <c r="AU28" i="8"/>
  <c r="AU27" i="8"/>
  <c r="AU26" i="8"/>
  <c r="AU25" i="8"/>
  <c r="AU24" i="8"/>
  <c r="AU23" i="8"/>
  <c r="AU22" i="8"/>
  <c r="AU21" i="8"/>
  <c r="AU20" i="8"/>
  <c r="AU19" i="8"/>
  <c r="AU18" i="8"/>
  <c r="AU17" i="8"/>
  <c r="AU16" i="8"/>
  <c r="AU15" i="8"/>
  <c r="AU14" i="8"/>
  <c r="AU13" i="8"/>
  <c r="AU12" i="8"/>
  <c r="AU11" i="8"/>
  <c r="AU10" i="8"/>
  <c r="AU9" i="8"/>
  <c r="AU8" i="8"/>
  <c r="AU7" i="8"/>
  <c r="AU6" i="8"/>
  <c r="AU5" i="8"/>
  <c r="AU4" i="8"/>
  <c r="AX6" i="8"/>
  <c r="AW6" i="8"/>
  <c r="AV6" i="8"/>
  <c r="AX11" i="8"/>
  <c r="AW11" i="8"/>
  <c r="AV11" i="8"/>
  <c r="AW19" i="8"/>
  <c r="AV19" i="8"/>
  <c r="AX19" i="8"/>
  <c r="AX27" i="8"/>
  <c r="AW27" i="8"/>
  <c r="AV27" i="8"/>
  <c r="AW35" i="8"/>
  <c r="AV35" i="8"/>
  <c r="AX35" i="8"/>
  <c r="AX43" i="8"/>
  <c r="AW43" i="8"/>
  <c r="AV43" i="8"/>
  <c r="AX4" i="8"/>
  <c r="AW4" i="8"/>
  <c r="AV4" i="8"/>
  <c r="AV8" i="8"/>
  <c r="AX8" i="8"/>
  <c r="AW8" i="8"/>
  <c r="AW12" i="8"/>
  <c r="AV12" i="8"/>
  <c r="AX12" i="8"/>
  <c r="AX16" i="8"/>
  <c r="AW16" i="8"/>
  <c r="AV16" i="8"/>
  <c r="AX20" i="8"/>
  <c r="AW20" i="8"/>
  <c r="AV20" i="8"/>
  <c r="AV24" i="8"/>
  <c r="AX24" i="8"/>
  <c r="AW24" i="8"/>
  <c r="AW28" i="8"/>
  <c r="AV28" i="8"/>
  <c r="AX28" i="8"/>
  <c r="AX32" i="8"/>
  <c r="AW32" i="8"/>
  <c r="AV32" i="8"/>
  <c r="AX36" i="8"/>
  <c r="AW36" i="8"/>
  <c r="AV36" i="8"/>
  <c r="AV40" i="8"/>
  <c r="AX40" i="8"/>
  <c r="AW40" i="8"/>
  <c r="AW44" i="8"/>
  <c r="AV44" i="8"/>
  <c r="AX44" i="8"/>
  <c r="AX48" i="8"/>
  <c r="AW48" i="8"/>
  <c r="AV48" i="8"/>
  <c r="AX52" i="8"/>
  <c r="AW52" i="8"/>
  <c r="AV52" i="8"/>
  <c r="AV56" i="8"/>
  <c r="AX56" i="8"/>
  <c r="AW56" i="8"/>
  <c r="AW60" i="8"/>
  <c r="AV60" i="8"/>
  <c r="AX60" i="8"/>
  <c r="AX64" i="8"/>
  <c r="AW64" i="8"/>
  <c r="AV64" i="8"/>
  <c r="AX68" i="8"/>
  <c r="AW68" i="8"/>
  <c r="AV68" i="8"/>
  <c r="AV72" i="8"/>
  <c r="AX72" i="8"/>
  <c r="AW72" i="8"/>
  <c r="AW76" i="8"/>
  <c r="AV76" i="8"/>
  <c r="AX76" i="8"/>
  <c r="AX80" i="8"/>
  <c r="AW80" i="8"/>
  <c r="AV80" i="8"/>
  <c r="AX84" i="8"/>
  <c r="AW84" i="8"/>
  <c r="AV84" i="8"/>
  <c r="AV88" i="8"/>
  <c r="AX88" i="8"/>
  <c r="AW88" i="8"/>
  <c r="AW92" i="8"/>
  <c r="AV92" i="8"/>
  <c r="AX92" i="8"/>
  <c r="AX96" i="8"/>
  <c r="AW96" i="8"/>
  <c r="AV96" i="8"/>
  <c r="AX100" i="8"/>
  <c r="AW100" i="8"/>
  <c r="AV100" i="8"/>
  <c r="AV104" i="8"/>
  <c r="AX104" i="8"/>
  <c r="AW104" i="8"/>
  <c r="AW108" i="8"/>
  <c r="AV108" i="8"/>
  <c r="AX108" i="8"/>
  <c r="AX112" i="8"/>
  <c r="AW112" i="8"/>
  <c r="AV112" i="8"/>
  <c r="AX116" i="8"/>
  <c r="AW116" i="8"/>
  <c r="AV116" i="8"/>
  <c r="AX120" i="8"/>
  <c r="AW120" i="8"/>
  <c r="AV120" i="8"/>
  <c r="AX124" i="8"/>
  <c r="AW124" i="8"/>
  <c r="AV124" i="8"/>
  <c r="AV128" i="8"/>
  <c r="AX128" i="8"/>
  <c r="AW128" i="8"/>
  <c r="AV132" i="8"/>
  <c r="AX132" i="8"/>
  <c r="AW132" i="8"/>
  <c r="N37" i="1"/>
  <c r="AW9" i="8"/>
  <c r="AV9" i="8"/>
  <c r="AX9" i="8"/>
  <c r="AX13" i="8"/>
  <c r="AW13" i="8"/>
  <c r="AV13" i="8"/>
  <c r="AX17" i="8"/>
  <c r="AW17" i="8"/>
  <c r="AV17" i="8"/>
  <c r="AV21" i="8"/>
  <c r="AX21" i="8"/>
  <c r="AW21" i="8"/>
  <c r="AW25" i="8"/>
  <c r="AV25" i="8"/>
  <c r="AX25" i="8"/>
  <c r="AX29" i="8"/>
  <c r="AW29" i="8"/>
  <c r="AV29" i="8"/>
  <c r="AX33" i="8"/>
  <c r="AW33" i="8"/>
  <c r="AV33" i="8"/>
  <c r="AV37" i="8"/>
  <c r="AX37" i="8"/>
  <c r="AW37" i="8"/>
  <c r="AW41" i="8"/>
  <c r="AV41" i="8"/>
  <c r="AX41" i="8"/>
  <c r="AX45" i="8"/>
  <c r="AW45" i="8"/>
  <c r="AV45" i="8"/>
  <c r="AX49" i="8"/>
  <c r="AW49" i="8"/>
  <c r="AV49" i="8"/>
  <c r="AV53" i="8"/>
  <c r="AX53" i="8"/>
  <c r="AW53" i="8"/>
  <c r="AW57" i="8"/>
  <c r="AV57" i="8"/>
  <c r="AX57" i="8"/>
  <c r="AX61" i="8"/>
  <c r="AW61" i="8"/>
  <c r="AV61" i="8"/>
  <c r="AX65" i="8"/>
  <c r="AW65" i="8"/>
  <c r="AV65" i="8"/>
  <c r="AV69" i="8"/>
  <c r="AX69" i="8"/>
  <c r="AW69" i="8"/>
  <c r="AW73" i="8"/>
  <c r="AV73" i="8"/>
  <c r="AX73" i="8"/>
  <c r="AX77" i="8"/>
  <c r="AW77" i="8"/>
  <c r="AV77" i="8"/>
  <c r="AX81" i="8"/>
  <c r="AW81" i="8"/>
  <c r="AV81" i="8"/>
  <c r="AV85" i="8"/>
  <c r="AX85" i="8"/>
  <c r="AW85" i="8"/>
  <c r="AW89" i="8"/>
  <c r="AV89" i="8"/>
  <c r="AX89" i="8"/>
  <c r="AX93" i="8"/>
  <c r="AW93" i="8"/>
  <c r="AV93" i="8"/>
  <c r="AX97" i="8"/>
  <c r="AW97" i="8"/>
  <c r="AV97" i="8"/>
  <c r="AV101" i="8"/>
  <c r="AX101" i="8"/>
  <c r="AW101" i="8"/>
  <c r="AW105" i="8"/>
  <c r="AV105" i="8"/>
  <c r="AX105" i="8"/>
  <c r="AX109" i="8"/>
  <c r="AW109" i="8"/>
  <c r="AV109" i="8"/>
  <c r="AX113" i="8"/>
  <c r="AW113" i="8"/>
  <c r="AV113" i="8"/>
  <c r="AV117" i="8"/>
  <c r="AX117" i="8"/>
  <c r="AW117" i="8"/>
  <c r="AW121" i="8"/>
  <c r="AV121" i="8"/>
  <c r="AX121" i="8"/>
  <c r="AX125" i="8"/>
  <c r="AW125" i="8"/>
  <c r="AV125" i="8"/>
  <c r="AX129" i="8"/>
  <c r="AW129" i="8"/>
  <c r="AV129" i="8"/>
  <c r="AV133" i="8"/>
  <c r="AX133" i="8"/>
  <c r="AW133" i="8"/>
  <c r="AX10" i="8"/>
  <c r="AW10" i="8"/>
  <c r="AV10" i="8"/>
  <c r="AV14" i="8"/>
  <c r="AX14" i="8"/>
  <c r="AW14" i="8"/>
  <c r="AW18" i="8"/>
  <c r="AV18" i="8"/>
  <c r="AX18" i="8"/>
  <c r="AX22" i="8"/>
  <c r="AW22" i="8"/>
  <c r="AV22" i="8"/>
  <c r="AX26" i="8"/>
  <c r="AW26" i="8"/>
  <c r="AV26" i="8"/>
  <c r="AV30" i="8"/>
  <c r="AX30" i="8"/>
  <c r="AW30" i="8"/>
  <c r="AW34" i="8"/>
  <c r="AV34" i="8"/>
  <c r="AX34" i="8"/>
  <c r="AX38" i="8"/>
  <c r="AW38" i="8"/>
  <c r="AV38" i="8"/>
  <c r="AX42" i="8"/>
  <c r="AW42" i="8"/>
  <c r="AV42" i="8"/>
  <c r="AV46" i="8"/>
  <c r="AX46" i="8"/>
  <c r="AW46" i="8"/>
  <c r="AW50" i="8"/>
  <c r="AV50" i="8"/>
  <c r="AX50" i="8"/>
  <c r="AX54" i="8"/>
  <c r="AW54" i="8"/>
  <c r="AV54" i="8"/>
  <c r="AX58" i="8"/>
  <c r="AW58" i="8"/>
  <c r="AV58" i="8"/>
  <c r="AV62" i="8"/>
  <c r="AX62" i="8"/>
  <c r="AW62" i="8"/>
  <c r="AW66" i="8"/>
  <c r="AV66" i="8"/>
  <c r="AX66" i="8"/>
  <c r="AX70" i="8"/>
  <c r="AW70" i="8"/>
  <c r="AV70" i="8"/>
  <c r="AX74" i="8"/>
  <c r="AW74" i="8"/>
  <c r="AV74" i="8"/>
  <c r="AV78" i="8"/>
  <c r="AX78" i="8"/>
  <c r="AW78" i="8"/>
  <c r="AW82" i="8"/>
  <c r="AV82" i="8"/>
  <c r="AX82" i="8"/>
  <c r="AX86" i="8"/>
  <c r="AW86" i="8"/>
  <c r="AV86" i="8"/>
  <c r="AX90" i="8"/>
  <c r="AW90" i="8"/>
  <c r="AV90" i="8"/>
  <c r="AV94" i="8"/>
  <c r="AX94" i="8"/>
  <c r="AW94" i="8"/>
  <c r="AW98" i="8"/>
  <c r="AV98" i="8"/>
  <c r="AX98" i="8"/>
  <c r="AX102" i="8"/>
  <c r="AW102" i="8"/>
  <c r="AV102" i="8"/>
  <c r="AW106" i="8"/>
  <c r="AV106" i="8"/>
  <c r="AX106" i="8"/>
  <c r="AX110" i="8"/>
  <c r="AW110" i="8"/>
  <c r="AV110" i="8"/>
  <c r="AX114" i="8"/>
  <c r="AW114" i="8"/>
  <c r="AV114" i="8"/>
  <c r="AV118" i="8"/>
  <c r="AX118" i="8"/>
  <c r="AW118" i="8"/>
  <c r="AX122" i="8"/>
  <c r="AW122" i="8"/>
  <c r="AV122" i="8"/>
  <c r="AW126" i="8"/>
  <c r="AV126" i="8"/>
  <c r="AX126" i="8"/>
  <c r="AV130" i="8"/>
  <c r="AX130" i="8"/>
  <c r="AW130" i="8"/>
  <c r="AX134" i="8"/>
  <c r="AW134" i="8"/>
  <c r="AV134" i="8"/>
  <c r="F36" i="1"/>
  <c r="AE15" i="9"/>
  <c r="AV5" i="8"/>
  <c r="AX5" i="8"/>
  <c r="AW5" i="8"/>
  <c r="AX7" i="8"/>
  <c r="AW7" i="8"/>
  <c r="AV7" i="8"/>
  <c r="AV15" i="8"/>
  <c r="AX15" i="8"/>
  <c r="AW15" i="8"/>
  <c r="AX23" i="8"/>
  <c r="AW23" i="8"/>
  <c r="AV23" i="8"/>
  <c r="AV31" i="8"/>
  <c r="AX31" i="8"/>
  <c r="AW31" i="8"/>
  <c r="AX39" i="8"/>
  <c r="AW39" i="8"/>
  <c r="AV39" i="8"/>
  <c r="AV47" i="8"/>
  <c r="AX47" i="8"/>
  <c r="AW47" i="8"/>
  <c r="AW51" i="8"/>
  <c r="AV51" i="8"/>
  <c r="AX51" i="8"/>
  <c r="AX55" i="8"/>
  <c r="AW55" i="8"/>
  <c r="AV55" i="8"/>
  <c r="AX59" i="8"/>
  <c r="AW59" i="8"/>
  <c r="AV59" i="8"/>
  <c r="AV63" i="8"/>
  <c r="AX63" i="8"/>
  <c r="AW63" i="8"/>
  <c r="AW67" i="8"/>
  <c r="AV67" i="8"/>
  <c r="AX67" i="8"/>
  <c r="AX71" i="8"/>
  <c r="AW71" i="8"/>
  <c r="AV71" i="8"/>
  <c r="AX75" i="8"/>
  <c r="AW75" i="8"/>
  <c r="AV75" i="8"/>
  <c r="AV79" i="8"/>
  <c r="AX79" i="8"/>
  <c r="AW79" i="8"/>
  <c r="AW83" i="8"/>
  <c r="AV83" i="8"/>
  <c r="AX83" i="8"/>
  <c r="AX87" i="8"/>
  <c r="AW87" i="8"/>
  <c r="AV87" i="8"/>
  <c r="AX91" i="8"/>
  <c r="AW91" i="8"/>
  <c r="AV91" i="8"/>
  <c r="AV95" i="8"/>
  <c r="AX95" i="8"/>
  <c r="AW95" i="8"/>
  <c r="AW99" i="8"/>
  <c r="AV99" i="8"/>
  <c r="AX99" i="8"/>
  <c r="AX103" i="8"/>
  <c r="AW103" i="8"/>
  <c r="AV103" i="8"/>
  <c r="AX107" i="8"/>
  <c r="AW107" i="8"/>
  <c r="AV107" i="8"/>
  <c r="AV111" i="8"/>
  <c r="AX111" i="8"/>
  <c r="AW111" i="8"/>
  <c r="AW115" i="8"/>
  <c r="AV115" i="8"/>
  <c r="AX115" i="8"/>
  <c r="AX119" i="8"/>
  <c r="AW119" i="8"/>
  <c r="AV119" i="8"/>
  <c r="AX123" i="8"/>
  <c r="AW123" i="8"/>
  <c r="AV123" i="8"/>
  <c r="AW127" i="8"/>
  <c r="AV127" i="8"/>
  <c r="AX127" i="8"/>
  <c r="AV131" i="8"/>
  <c r="AX131" i="8"/>
  <c r="AW131" i="8"/>
  <c r="AB36" i="1"/>
  <c r="AE11" i="9"/>
  <c r="AC36" i="1"/>
  <c r="M37" i="1"/>
  <c r="AA37" i="1"/>
  <c r="U37" i="1"/>
  <c r="N36" i="1"/>
  <c r="AE16" i="9"/>
  <c r="BA13" i="8"/>
  <c r="BB13" i="8"/>
  <c r="BC13" i="8"/>
  <c r="BD13" i="8"/>
  <c r="BB21" i="8"/>
  <c r="BA21" i="8"/>
  <c r="BC21" i="8"/>
  <c r="BD21" i="8"/>
  <c r="BA29" i="8"/>
  <c r="BB29" i="8"/>
  <c r="BD29" i="8"/>
  <c r="BC29" i="8"/>
  <c r="BB37" i="8"/>
  <c r="BA37" i="8"/>
  <c r="BD37" i="8"/>
  <c r="BC37" i="8"/>
  <c r="BA45" i="8"/>
  <c r="BB45" i="8"/>
  <c r="BD45" i="8"/>
  <c r="BC45" i="8"/>
  <c r="BB53" i="8"/>
  <c r="BA53" i="8"/>
  <c r="BD53" i="8"/>
  <c r="BC53" i="8"/>
  <c r="BA61" i="8"/>
  <c r="BB61" i="8"/>
  <c r="BD61" i="8"/>
  <c r="BC61" i="8"/>
  <c r="BB69" i="8"/>
  <c r="BA69" i="8"/>
  <c r="BD69" i="8"/>
  <c r="BC69" i="8"/>
  <c r="BA77" i="8"/>
  <c r="BB77" i="8"/>
  <c r="BC77" i="8"/>
  <c r="BD77" i="8"/>
  <c r="BB85" i="8"/>
  <c r="BC85" i="8"/>
  <c r="BA85" i="8"/>
  <c r="BD85" i="8"/>
  <c r="BA93" i="8"/>
  <c r="BD93" i="8"/>
  <c r="BB93" i="8"/>
  <c r="BC93" i="8"/>
  <c r="BB101" i="8"/>
  <c r="BD101" i="8"/>
  <c r="BC101" i="8"/>
  <c r="BA101" i="8"/>
  <c r="BA109" i="8"/>
  <c r="BD109" i="8"/>
  <c r="BB109" i="8"/>
  <c r="BC109" i="8"/>
  <c r="BB117" i="8"/>
  <c r="BD117" i="8"/>
  <c r="BC117" i="8"/>
  <c r="BA117" i="8"/>
  <c r="BA125" i="8"/>
  <c r="BC125" i="8"/>
  <c r="BD125" i="8"/>
  <c r="BB125" i="8"/>
  <c r="BB133" i="8"/>
  <c r="BC133" i="8"/>
  <c r="BA133" i="8"/>
  <c r="BD133" i="8"/>
  <c r="AU135" i="8"/>
  <c r="BC6" i="8"/>
  <c r="BA6" i="8"/>
  <c r="BB6" i="8"/>
  <c r="BD6" i="8"/>
  <c r="BC14" i="8"/>
  <c r="BD14" i="8"/>
  <c r="BB14" i="8"/>
  <c r="BA14" i="8"/>
  <c r="BB18" i="8"/>
  <c r="BC18" i="8"/>
  <c r="BD18" i="8"/>
  <c r="BA18" i="8"/>
  <c r="BD22" i="8"/>
  <c r="BC22" i="8"/>
  <c r="BB22" i="8"/>
  <c r="BA22" i="8"/>
  <c r="BB26" i="8"/>
  <c r="BA26" i="8"/>
  <c r="BD26" i="8"/>
  <c r="BC26" i="8"/>
  <c r="BC30" i="8"/>
  <c r="BD30" i="8"/>
  <c r="BB30" i="8"/>
  <c r="BA30" i="8"/>
  <c r="BB34" i="8"/>
  <c r="BC34" i="8"/>
  <c r="BD34" i="8"/>
  <c r="BA34" i="8"/>
  <c r="BD38" i="8"/>
  <c r="BC38" i="8"/>
  <c r="BB38" i="8"/>
  <c r="BA38" i="8"/>
  <c r="BB42" i="8"/>
  <c r="BA42" i="8"/>
  <c r="BD42" i="8"/>
  <c r="BC42" i="8"/>
  <c r="BC46" i="8"/>
  <c r="BD46" i="8"/>
  <c r="BB46" i="8"/>
  <c r="BA46" i="8"/>
  <c r="BA50" i="8"/>
  <c r="BC50" i="8"/>
  <c r="BD50" i="8"/>
  <c r="BB50" i="8"/>
  <c r="BD54" i="8"/>
  <c r="BC54" i="8"/>
  <c r="BB54" i="8"/>
  <c r="BA54" i="8"/>
  <c r="BB58" i="8"/>
  <c r="BA58" i="8"/>
  <c r="BD58" i="8"/>
  <c r="BC58" i="8"/>
  <c r="BC62" i="8"/>
  <c r="BD62" i="8"/>
  <c r="BB62" i="8"/>
  <c r="BA62" i="8"/>
  <c r="BB66" i="8"/>
  <c r="BC66" i="8"/>
  <c r="BD66" i="8"/>
  <c r="BA66" i="8"/>
  <c r="BD70" i="8"/>
  <c r="BB70" i="8"/>
  <c r="BA70" i="8"/>
  <c r="BC70" i="8"/>
  <c r="BB74" i="8"/>
  <c r="BA74" i="8"/>
  <c r="BD74" i="8"/>
  <c r="BC74" i="8"/>
  <c r="BC78" i="8"/>
  <c r="BD78" i="8"/>
  <c r="BB78" i="8"/>
  <c r="BA78" i="8"/>
  <c r="BB82" i="8"/>
  <c r="BA82" i="8"/>
  <c r="BC82" i="8"/>
  <c r="BD82" i="8"/>
  <c r="BD86" i="8"/>
  <c r="BC86" i="8"/>
  <c r="BB86" i="8"/>
  <c r="BA86" i="8"/>
  <c r="BB90" i="8"/>
  <c r="BA90" i="8"/>
  <c r="BD90" i="8"/>
  <c r="BC90" i="8"/>
  <c r="BC94" i="8"/>
  <c r="BD94" i="8"/>
  <c r="BB94" i="8"/>
  <c r="BA94" i="8"/>
  <c r="BB98" i="8"/>
  <c r="BA98" i="8"/>
  <c r="BC98" i="8"/>
  <c r="BD98" i="8"/>
  <c r="BC102" i="8"/>
  <c r="BD102" i="8"/>
  <c r="BB102" i="8"/>
  <c r="BA102" i="8"/>
  <c r="BD106" i="8"/>
  <c r="BC106" i="8"/>
  <c r="BB106" i="8"/>
  <c r="BA106" i="8"/>
  <c r="BB110" i="8"/>
  <c r="BC110" i="8"/>
  <c r="BD110" i="8"/>
  <c r="BA110" i="8"/>
  <c r="BB114" i="8"/>
  <c r="BA114" i="8"/>
  <c r="BD114" i="8"/>
  <c r="BC114" i="8"/>
  <c r="BD118" i="8"/>
  <c r="BC118" i="8"/>
  <c r="BB118" i="8"/>
  <c r="BA118" i="8"/>
  <c r="BB122" i="8"/>
  <c r="BA122" i="8"/>
  <c r="BC122" i="8"/>
  <c r="BD122" i="8"/>
  <c r="BC126" i="8"/>
  <c r="BD126" i="8"/>
  <c r="BB126" i="8"/>
  <c r="BA126" i="8"/>
  <c r="BD130" i="8"/>
  <c r="BC130" i="8"/>
  <c r="BA130" i="8"/>
  <c r="BB130" i="8"/>
  <c r="BB134" i="8"/>
  <c r="BD134" i="8"/>
  <c r="BC134" i="8"/>
  <c r="BA134" i="8"/>
  <c r="BB7" i="8"/>
  <c r="BD7" i="8"/>
  <c r="BC7" i="8"/>
  <c r="BA7" i="8"/>
  <c r="BD11" i="8"/>
  <c r="BA11" i="8"/>
  <c r="BB11" i="8"/>
  <c r="BC11" i="8"/>
  <c r="BD15" i="8"/>
  <c r="BA15" i="8"/>
  <c r="BB15" i="8"/>
  <c r="BC15" i="8"/>
  <c r="BB19" i="8"/>
  <c r="BC19" i="8"/>
  <c r="BD19" i="8"/>
  <c r="BA19" i="8"/>
  <c r="BB23" i="8"/>
  <c r="BD23" i="8"/>
  <c r="BA23" i="8"/>
  <c r="BC23" i="8"/>
  <c r="BC27" i="8"/>
  <c r="BD27" i="8"/>
  <c r="BA27" i="8"/>
  <c r="BB27" i="8"/>
  <c r="BC31" i="8"/>
  <c r="BA31" i="8"/>
  <c r="BB31" i="8"/>
  <c r="BD31" i="8"/>
  <c r="BB35" i="8"/>
  <c r="BC35" i="8"/>
  <c r="BD35" i="8"/>
  <c r="BA35" i="8"/>
  <c r="BD39" i="8"/>
  <c r="BA39" i="8"/>
  <c r="BB39" i="8"/>
  <c r="BC39" i="8"/>
  <c r="BD43" i="8"/>
  <c r="BA43" i="8"/>
  <c r="BB43" i="8"/>
  <c r="BC43" i="8"/>
  <c r="BD47" i="8"/>
  <c r="BA47" i="8"/>
  <c r="BC47" i="8"/>
  <c r="BB47" i="8"/>
  <c r="BB51" i="8"/>
  <c r="BC51" i="8"/>
  <c r="BD51" i="8"/>
  <c r="BA51" i="8"/>
  <c r="BB55" i="8"/>
  <c r="BA55" i="8"/>
  <c r="BC55" i="8"/>
  <c r="BD55" i="8"/>
  <c r="BC59" i="8"/>
  <c r="BD59" i="8"/>
  <c r="BA59" i="8"/>
  <c r="BB59" i="8"/>
  <c r="BC63" i="8"/>
  <c r="BD63" i="8"/>
  <c r="BA63" i="8"/>
  <c r="BB63" i="8"/>
  <c r="BB67" i="8"/>
  <c r="BC67" i="8"/>
  <c r="BD67" i="8"/>
  <c r="BA67" i="8"/>
  <c r="BC71" i="8"/>
  <c r="BD71" i="8"/>
  <c r="BA71" i="8"/>
  <c r="BB71" i="8"/>
  <c r="BD75" i="8"/>
  <c r="BA75" i="8"/>
  <c r="BB75" i="8"/>
  <c r="BC75" i="8"/>
  <c r="BD79" i="8"/>
  <c r="BA79" i="8"/>
  <c r="BB79" i="8"/>
  <c r="BC79" i="8"/>
  <c r="BB83" i="8"/>
  <c r="BC83" i="8"/>
  <c r="BD83" i="8"/>
  <c r="BA83" i="8"/>
  <c r="BB87" i="8"/>
  <c r="BC87" i="8"/>
  <c r="BD87" i="8"/>
  <c r="BA87" i="8"/>
  <c r="BC91" i="8"/>
  <c r="BD91" i="8"/>
  <c r="BA91" i="8"/>
  <c r="BB91" i="8"/>
  <c r="BC95" i="8"/>
  <c r="BA95" i="8"/>
  <c r="BD95" i="8"/>
  <c r="BB95" i="8"/>
  <c r="BB99" i="8"/>
  <c r="BD99" i="8"/>
  <c r="BA99" i="8"/>
  <c r="BC99" i="8"/>
  <c r="BC103" i="8"/>
  <c r="BD103" i="8"/>
  <c r="BA103" i="8"/>
  <c r="BB103" i="8"/>
  <c r="BD107" i="8"/>
  <c r="BA107" i="8"/>
  <c r="BC107" i="8"/>
  <c r="BB107" i="8"/>
  <c r="BD111" i="8"/>
  <c r="BA111" i="8"/>
  <c r="BC111" i="8"/>
  <c r="BB111" i="8"/>
  <c r="BB115" i="8"/>
  <c r="BD115" i="8"/>
  <c r="BA115" i="8"/>
  <c r="BC115" i="8"/>
  <c r="BB119" i="8"/>
  <c r="BC119" i="8"/>
  <c r="BD119" i="8"/>
  <c r="BA119" i="8"/>
  <c r="BC123" i="8"/>
  <c r="BD123" i="8"/>
  <c r="BB123" i="8"/>
  <c r="BA123" i="8"/>
  <c r="BD127" i="8"/>
  <c r="BC127" i="8"/>
  <c r="BA127" i="8"/>
  <c r="BB127" i="8"/>
  <c r="BA131" i="8"/>
  <c r="BD131" i="8"/>
  <c r="BC131" i="8"/>
  <c r="BB131" i="8"/>
  <c r="BC9" i="8"/>
  <c r="BB9" i="8"/>
  <c r="BD9" i="8"/>
  <c r="BA9" i="8"/>
  <c r="BD17" i="8"/>
  <c r="BB17" i="8"/>
  <c r="BC17" i="8"/>
  <c r="BA17" i="8"/>
  <c r="BC25" i="8"/>
  <c r="BD25" i="8"/>
  <c r="BB25" i="8"/>
  <c r="BA25" i="8"/>
  <c r="BD33" i="8"/>
  <c r="BA33" i="8"/>
  <c r="BB33" i="8"/>
  <c r="BC33" i="8"/>
  <c r="BC41" i="8"/>
  <c r="BD41" i="8"/>
  <c r="BB41" i="8"/>
  <c r="BA41" i="8"/>
  <c r="BD49" i="8"/>
  <c r="BA49" i="8"/>
  <c r="BB49" i="8"/>
  <c r="BC49" i="8"/>
  <c r="BC57" i="8"/>
  <c r="BD57" i="8"/>
  <c r="BB57" i="8"/>
  <c r="BA57" i="8"/>
  <c r="BD65" i="8"/>
  <c r="BA65" i="8"/>
  <c r="BB65" i="8"/>
  <c r="BC65" i="8"/>
  <c r="BC73" i="8"/>
  <c r="BD73" i="8"/>
  <c r="BA73" i="8"/>
  <c r="BB73" i="8"/>
  <c r="BD81" i="8"/>
  <c r="BC81" i="8"/>
  <c r="BB81" i="8"/>
  <c r="BA81" i="8"/>
  <c r="BC89" i="8"/>
  <c r="BB89" i="8"/>
  <c r="BA89" i="8"/>
  <c r="BD89" i="8"/>
  <c r="BD97" i="8"/>
  <c r="BC97" i="8"/>
  <c r="BA97" i="8"/>
  <c r="BB97" i="8"/>
  <c r="BC105" i="8"/>
  <c r="BB105" i="8"/>
  <c r="BA105" i="8"/>
  <c r="BD105" i="8"/>
  <c r="BD113" i="8"/>
  <c r="BC113" i="8"/>
  <c r="BA113" i="8"/>
  <c r="BB113" i="8"/>
  <c r="BC121" i="8"/>
  <c r="BB121" i="8"/>
  <c r="BA121" i="8"/>
  <c r="BD121" i="8"/>
  <c r="BA129" i="8"/>
  <c r="BB129" i="8"/>
  <c r="BC129" i="8"/>
  <c r="BD129" i="8"/>
  <c r="BB10" i="8"/>
  <c r="BA10" i="8"/>
  <c r="BD10" i="8"/>
  <c r="BC10" i="8"/>
  <c r="BC8" i="8"/>
  <c r="BD8" i="8"/>
  <c r="BB8" i="8"/>
  <c r="BA8" i="8"/>
  <c r="BD12" i="8"/>
  <c r="BB12" i="8"/>
  <c r="BA12" i="8"/>
  <c r="BC12" i="8"/>
  <c r="BB16" i="8"/>
  <c r="BC16" i="8"/>
  <c r="BD16" i="8"/>
  <c r="BA16" i="8"/>
  <c r="BD20" i="8"/>
  <c r="BB20" i="8"/>
  <c r="BA20" i="8"/>
  <c r="BC20" i="8"/>
  <c r="BC24" i="8"/>
  <c r="BD24" i="8"/>
  <c r="BA24" i="8"/>
  <c r="BB24" i="8"/>
  <c r="BB28" i="8"/>
  <c r="BA28" i="8"/>
  <c r="BD28" i="8"/>
  <c r="BC28" i="8"/>
  <c r="BB32" i="8"/>
  <c r="BC32" i="8"/>
  <c r="BD32" i="8"/>
  <c r="BA32" i="8"/>
  <c r="BC36" i="8"/>
  <c r="BB36" i="8"/>
  <c r="BD36" i="8"/>
  <c r="BA36" i="8"/>
  <c r="BD40" i="8"/>
  <c r="BA40" i="8"/>
  <c r="BB40" i="8"/>
  <c r="BC40" i="8"/>
  <c r="BC44" i="8"/>
  <c r="BD44" i="8"/>
  <c r="BB44" i="8"/>
  <c r="BA44" i="8"/>
  <c r="BB48" i="8"/>
  <c r="BD48" i="8"/>
  <c r="BA48" i="8"/>
  <c r="BC48" i="8"/>
  <c r="BD52" i="8"/>
  <c r="BB52" i="8"/>
  <c r="BA52" i="8"/>
  <c r="BC52" i="8"/>
  <c r="BC56" i="8"/>
  <c r="BD56" i="8"/>
  <c r="BA56" i="8"/>
  <c r="BB56" i="8"/>
  <c r="BB60" i="8"/>
  <c r="BA60" i="8"/>
  <c r="BD60" i="8"/>
  <c r="BC60" i="8"/>
  <c r="BB64" i="8"/>
  <c r="BD64" i="8"/>
  <c r="BA64" i="8"/>
  <c r="BC64" i="8"/>
  <c r="BC68" i="8"/>
  <c r="BB68" i="8"/>
  <c r="BD68" i="8"/>
  <c r="BA68" i="8"/>
  <c r="BD72" i="8"/>
  <c r="BA72" i="8"/>
  <c r="BB72" i="8"/>
  <c r="BC72" i="8"/>
  <c r="BC76" i="8"/>
  <c r="BD76" i="8"/>
  <c r="BB76" i="8"/>
  <c r="BA76" i="8"/>
  <c r="BB80" i="8"/>
  <c r="BD80" i="8"/>
  <c r="BA80" i="8"/>
  <c r="BC80" i="8"/>
  <c r="BD84" i="8"/>
  <c r="BB84" i="8"/>
  <c r="BA84" i="8"/>
  <c r="BC84" i="8"/>
  <c r="BC88" i="8"/>
  <c r="BD88" i="8"/>
  <c r="BA88" i="8"/>
  <c r="BB88" i="8"/>
  <c r="BB92" i="8"/>
  <c r="BA92" i="8"/>
  <c r="BD92" i="8"/>
  <c r="BC92" i="8"/>
  <c r="BB96" i="8"/>
  <c r="BD96" i="8"/>
  <c r="BA96" i="8"/>
  <c r="BC96" i="8"/>
  <c r="BC100" i="8"/>
  <c r="BD100" i="8"/>
  <c r="BB100" i="8"/>
  <c r="BA100" i="8"/>
  <c r="BD104" i="8"/>
  <c r="BA104" i="8"/>
  <c r="BC104" i="8"/>
  <c r="BB104" i="8"/>
  <c r="BC108" i="8"/>
  <c r="BD108" i="8"/>
  <c r="BB108" i="8"/>
  <c r="BA108" i="8"/>
  <c r="BB112" i="8"/>
  <c r="BD112" i="8"/>
  <c r="BA112" i="8"/>
  <c r="BC112" i="8"/>
  <c r="BD116" i="8"/>
  <c r="BB116" i="8"/>
  <c r="BA116" i="8"/>
  <c r="BC116" i="8"/>
  <c r="BC120" i="8"/>
  <c r="BD120" i="8"/>
  <c r="BA120" i="8"/>
  <c r="BB120" i="8"/>
  <c r="BB124" i="8"/>
  <c r="BA124" i="8"/>
  <c r="BC124" i="8"/>
  <c r="BD124" i="8"/>
  <c r="BC128" i="8"/>
  <c r="BA128" i="8"/>
  <c r="BD128" i="8"/>
  <c r="BB128" i="8"/>
  <c r="BD132" i="8"/>
  <c r="BB132" i="8"/>
  <c r="BC132" i="8"/>
  <c r="BA132" i="8"/>
  <c r="BB5" i="8"/>
  <c r="BC5" i="8"/>
  <c r="BD5" i="8"/>
  <c r="BA5" i="8"/>
  <c r="BB4" i="8"/>
  <c r="BC4" i="8"/>
  <c r="BD4" i="8"/>
  <c r="BA4" i="8"/>
  <c r="AO4" i="8"/>
  <c r="G6" i="1"/>
  <c r="AO3" i="8"/>
  <c r="F5" i="1"/>
  <c r="AO6" i="8"/>
  <c r="F6" i="1"/>
  <c r="AO5" i="8"/>
  <c r="G5" i="1"/>
  <c r="T37" i="1"/>
  <c r="AV140" i="8"/>
  <c r="BK7" i="8"/>
  <c r="T15" i="1"/>
  <c r="AW140" i="8"/>
  <c r="BK9" i="8"/>
  <c r="M15" i="1"/>
  <c r="AX140" i="8"/>
  <c r="BK8" i="8"/>
  <c r="AB16" i="1"/>
  <c r="BC140" i="8"/>
  <c r="BK11" i="8"/>
  <c r="BD140" i="8"/>
  <c r="BK15" i="8"/>
  <c r="AB15" i="1"/>
  <c r="BB140" i="8"/>
  <c r="BK10" i="8"/>
  <c r="BA140" i="8"/>
  <c r="BK14" i="8"/>
  <c r="AC16" i="1"/>
  <c r="AC17" i="1"/>
  <c r="BK13" i="8"/>
  <c r="AA17" i="1"/>
  <c r="BK12" i="8"/>
  <c r="BK3" i="8"/>
  <c r="F15" i="1"/>
  <c r="BK6" i="8"/>
  <c r="F16" i="1"/>
  <c r="BK4" i="8"/>
  <c r="G16" i="1"/>
  <c r="BK5" i="8"/>
  <c r="G15" i="1"/>
  <c r="U3" i="8"/>
  <c r="T3" i="8"/>
  <c r="AA15" i="1"/>
  <c r="V3" i="8"/>
  <c r="J3" i="8"/>
  <c r="W3" i="8"/>
  <c r="N15" i="1"/>
  <c r="AC15" i="1"/>
  <c r="T16" i="1"/>
  <c r="M16" i="1"/>
  <c r="AA16" i="1"/>
  <c r="U15" i="1"/>
  <c r="N16" i="1"/>
  <c r="AB17" i="1"/>
  <c r="U16" i="1"/>
  <c r="BK16" i="8"/>
  <c r="V5" i="8"/>
  <c r="J5" i="8"/>
  <c r="W5" i="8"/>
  <c r="V4" i="8"/>
  <c r="J4" i="8"/>
  <c r="W4" i="8"/>
  <c r="AC4" i="8"/>
  <c r="AD4" i="8"/>
  <c r="Y4" i="8"/>
  <c r="AH4" i="8"/>
  <c r="AC5" i="8"/>
  <c r="AD5" i="8"/>
  <c r="Y5" i="8"/>
  <c r="Z5" i="8"/>
  <c r="Y132" i="8"/>
  <c r="AE132" i="8"/>
  <c r="AD132" i="8"/>
  <c r="AC132" i="8"/>
  <c r="Y68" i="8"/>
  <c r="AB68" i="8"/>
  <c r="AD68" i="8"/>
  <c r="AC68" i="8"/>
  <c r="Y121" i="8"/>
  <c r="AG121" i="8"/>
  <c r="AC121" i="8"/>
  <c r="AD121" i="8"/>
  <c r="Y78" i="8"/>
  <c r="AG78" i="8"/>
  <c r="AD78" i="8"/>
  <c r="AC78" i="8"/>
  <c r="Y32" i="8"/>
  <c r="AE32" i="8"/>
  <c r="AD32" i="8"/>
  <c r="AC32" i="8"/>
  <c r="Y90" i="8"/>
  <c r="AG90" i="8"/>
  <c r="AD90" i="8"/>
  <c r="AC90" i="8"/>
  <c r="Y117" i="8"/>
  <c r="AG117" i="8"/>
  <c r="AC117" i="8"/>
  <c r="AD117" i="8"/>
  <c r="Y55" i="8"/>
  <c r="AF55" i="8"/>
  <c r="AD55" i="8"/>
  <c r="AC55" i="8"/>
  <c r="Y15" i="8"/>
  <c r="AH15" i="8"/>
  <c r="AD15" i="8"/>
  <c r="AC15" i="8"/>
  <c r="Y103" i="8"/>
  <c r="AF103" i="8"/>
  <c r="AD103" i="8"/>
  <c r="AC103" i="8"/>
  <c r="Y81" i="8"/>
  <c r="AG81" i="8"/>
  <c r="AC81" i="8"/>
  <c r="AD81" i="8"/>
  <c r="Y67" i="8"/>
  <c r="Z67" i="8"/>
  <c r="AD67" i="8"/>
  <c r="AC67" i="8"/>
  <c r="Y44" i="8"/>
  <c r="AE44" i="8"/>
  <c r="AD44" i="8"/>
  <c r="AC44" i="8"/>
  <c r="Y8" i="8"/>
  <c r="AB8" i="8"/>
  <c r="AD8" i="8"/>
  <c r="AC8" i="8"/>
  <c r="Y123" i="8"/>
  <c r="AH123" i="8"/>
  <c r="AD123" i="8"/>
  <c r="AC123" i="8"/>
  <c r="Y23" i="8"/>
  <c r="AG23" i="8"/>
  <c r="AD23" i="8"/>
  <c r="AC23" i="8"/>
  <c r="Y11" i="8"/>
  <c r="AH11" i="8"/>
  <c r="AD11" i="8"/>
  <c r="AC11" i="8"/>
  <c r="Y61" i="8"/>
  <c r="AH61" i="8"/>
  <c r="AC61" i="8"/>
  <c r="AD61" i="8"/>
  <c r="Y26" i="8"/>
  <c r="AB26" i="8"/>
  <c r="AD26" i="8"/>
  <c r="AC26" i="8"/>
  <c r="Y94" i="8"/>
  <c r="AG94" i="8"/>
  <c r="AD94" i="8"/>
  <c r="AC94" i="8"/>
  <c r="Y48" i="8"/>
  <c r="AE48" i="8"/>
  <c r="AD48" i="8"/>
  <c r="AC48" i="8"/>
  <c r="Y9" i="8"/>
  <c r="AA9" i="8"/>
  <c r="AC9" i="8"/>
  <c r="AD9" i="8"/>
  <c r="Y134" i="8"/>
  <c r="AG134" i="8"/>
  <c r="AD134" i="8"/>
  <c r="AC134" i="8"/>
  <c r="Y76" i="8"/>
  <c r="AG76" i="8"/>
  <c r="AD76" i="8"/>
  <c r="AC76" i="8"/>
  <c r="Y53" i="8"/>
  <c r="AG53" i="8"/>
  <c r="AC53" i="8"/>
  <c r="AD53" i="8"/>
  <c r="Y102" i="8"/>
  <c r="AH102" i="8"/>
  <c r="AD102" i="8"/>
  <c r="AC102" i="8"/>
  <c r="Y114" i="8"/>
  <c r="AG114" i="8"/>
  <c r="AD114" i="8"/>
  <c r="AC114" i="8"/>
  <c r="Y63" i="8"/>
  <c r="Z63" i="8"/>
  <c r="AD63" i="8"/>
  <c r="AC63" i="8"/>
  <c r="Y101" i="8"/>
  <c r="AG101" i="8"/>
  <c r="AC101" i="8"/>
  <c r="AD101" i="8"/>
  <c r="Y87" i="8"/>
  <c r="AF87" i="8"/>
  <c r="AD87" i="8"/>
  <c r="AC87" i="8"/>
  <c r="Y75" i="8"/>
  <c r="AH75" i="8"/>
  <c r="AD75" i="8"/>
  <c r="AC75" i="8"/>
  <c r="Y65" i="8"/>
  <c r="AE65" i="8"/>
  <c r="AC65" i="8"/>
  <c r="AD65" i="8"/>
  <c r="Y72" i="8"/>
  <c r="AE72" i="8"/>
  <c r="AD72" i="8"/>
  <c r="AC72" i="8"/>
  <c r="Y22" i="8"/>
  <c r="AF22" i="8"/>
  <c r="AD22" i="8"/>
  <c r="AC22" i="8"/>
  <c r="Y108" i="8"/>
  <c r="AE108" i="8"/>
  <c r="AD108" i="8"/>
  <c r="AC108" i="8"/>
  <c r="Y59" i="8"/>
  <c r="AA59" i="8"/>
  <c r="AD59" i="8"/>
  <c r="AC59" i="8"/>
  <c r="Y133" i="8"/>
  <c r="AG133" i="8"/>
  <c r="AC133" i="8"/>
  <c r="AD133" i="8"/>
  <c r="Y107" i="8"/>
  <c r="AA107" i="8"/>
  <c r="AD107" i="8"/>
  <c r="AC107" i="8"/>
  <c r="Y35" i="8"/>
  <c r="AH35" i="8"/>
  <c r="AD35" i="8"/>
  <c r="AC35" i="8"/>
  <c r="Y21" i="8"/>
  <c r="AH21" i="8"/>
  <c r="AD21" i="8"/>
  <c r="AC21" i="8"/>
  <c r="Y7" i="8"/>
  <c r="AH7" i="8"/>
  <c r="AD7" i="8"/>
  <c r="AC7" i="8"/>
  <c r="Y116" i="8"/>
  <c r="AB116" i="8"/>
  <c r="AD116" i="8"/>
  <c r="AC116" i="8"/>
  <c r="Y84" i="8"/>
  <c r="AE84" i="8"/>
  <c r="AD84" i="8"/>
  <c r="AC84" i="8"/>
  <c r="Y52" i="8"/>
  <c r="AB52" i="8"/>
  <c r="AD52" i="8"/>
  <c r="AC52" i="8"/>
  <c r="Y20" i="8"/>
  <c r="AE20" i="8"/>
  <c r="AD20" i="8"/>
  <c r="AC20" i="8"/>
  <c r="Y128" i="8"/>
  <c r="AH128" i="8"/>
  <c r="AD128" i="8"/>
  <c r="AC128" i="8"/>
  <c r="Y110" i="8"/>
  <c r="AA110" i="8"/>
  <c r="AD110" i="8"/>
  <c r="AC110" i="8"/>
  <c r="Y89" i="8"/>
  <c r="AA89" i="8"/>
  <c r="AC89" i="8"/>
  <c r="AD89" i="8"/>
  <c r="Y64" i="8"/>
  <c r="AE64" i="8"/>
  <c r="AD64" i="8"/>
  <c r="AC64" i="8"/>
  <c r="Y46" i="8"/>
  <c r="AG46" i="8"/>
  <c r="AD46" i="8"/>
  <c r="AC46" i="8"/>
  <c r="Y25" i="8"/>
  <c r="AG25" i="8"/>
  <c r="AC25" i="8"/>
  <c r="AD25" i="8"/>
  <c r="Y122" i="8"/>
  <c r="Z122" i="8"/>
  <c r="AD122" i="8"/>
  <c r="AC122" i="8"/>
  <c r="Y58" i="8"/>
  <c r="AB58" i="8"/>
  <c r="AD58" i="8"/>
  <c r="AC58" i="8"/>
  <c r="Y130" i="8"/>
  <c r="AH130" i="8"/>
  <c r="AD130" i="8"/>
  <c r="AC130" i="8"/>
  <c r="Y113" i="8"/>
  <c r="AG113" i="8"/>
  <c r="AC113" i="8"/>
  <c r="AD113" i="8"/>
  <c r="Y70" i="8"/>
  <c r="AH70" i="8"/>
  <c r="AD70" i="8"/>
  <c r="AC70" i="8"/>
  <c r="Y51" i="8"/>
  <c r="AH51" i="8"/>
  <c r="AD51" i="8"/>
  <c r="AC51" i="8"/>
  <c r="Y12" i="8"/>
  <c r="AG12" i="8"/>
  <c r="AD12" i="8"/>
  <c r="AC12" i="8"/>
  <c r="Y98" i="8"/>
  <c r="AG98" i="8"/>
  <c r="AD98" i="8"/>
  <c r="AC98" i="8"/>
  <c r="Y79" i="8"/>
  <c r="Z79" i="8"/>
  <c r="AD79" i="8"/>
  <c r="AC79" i="8"/>
  <c r="Y38" i="8"/>
  <c r="AE38" i="8"/>
  <c r="AD38" i="8"/>
  <c r="AC38" i="8"/>
  <c r="Y99" i="8"/>
  <c r="Z99" i="8"/>
  <c r="AD99" i="8"/>
  <c r="AC99" i="8"/>
  <c r="Y85" i="8"/>
  <c r="AG85" i="8"/>
  <c r="AC85" i="8"/>
  <c r="AD85" i="8"/>
  <c r="Y71" i="8"/>
  <c r="AF71" i="8"/>
  <c r="AD71" i="8"/>
  <c r="AC71" i="8"/>
  <c r="Y111" i="8"/>
  <c r="AH111" i="8"/>
  <c r="AD111" i="8"/>
  <c r="AC111" i="8"/>
  <c r="Y60" i="8"/>
  <c r="AG60" i="8"/>
  <c r="AD60" i="8"/>
  <c r="AC60" i="8"/>
  <c r="Y18" i="8"/>
  <c r="AG18" i="8"/>
  <c r="AC18" i="8"/>
  <c r="AD18" i="8"/>
  <c r="Y40" i="8"/>
  <c r="AB40" i="8"/>
  <c r="AD40" i="8"/>
  <c r="AC40" i="8"/>
  <c r="Y47" i="8"/>
  <c r="AH47" i="8"/>
  <c r="AD47" i="8"/>
  <c r="AC47" i="8"/>
  <c r="Y131" i="8"/>
  <c r="Z131" i="8"/>
  <c r="AD131" i="8"/>
  <c r="AC131" i="8"/>
  <c r="Y43" i="8"/>
  <c r="AH43" i="8"/>
  <c r="AD43" i="8"/>
  <c r="AC43" i="8"/>
  <c r="Y33" i="8"/>
  <c r="AE33" i="8"/>
  <c r="AC33" i="8"/>
  <c r="AD33" i="8"/>
  <c r="Y19" i="8"/>
  <c r="AH19" i="8"/>
  <c r="AD19" i="8"/>
  <c r="AC19" i="8"/>
  <c r="Y100" i="8"/>
  <c r="AB100" i="8"/>
  <c r="AD100" i="8"/>
  <c r="AC100" i="8"/>
  <c r="Y36" i="8"/>
  <c r="AE36" i="8"/>
  <c r="AD36" i="8"/>
  <c r="AC36" i="8"/>
  <c r="Y96" i="8"/>
  <c r="AB96" i="8"/>
  <c r="AD96" i="8"/>
  <c r="AC96" i="8"/>
  <c r="Y57" i="8"/>
  <c r="AG57" i="8"/>
  <c r="AC57" i="8"/>
  <c r="AD57" i="8"/>
  <c r="Y14" i="8"/>
  <c r="AF14" i="8"/>
  <c r="AC14" i="8"/>
  <c r="AD14" i="8"/>
  <c r="Y10" i="8"/>
  <c r="AB10" i="8"/>
  <c r="AD10" i="8"/>
  <c r="AC10" i="8"/>
  <c r="Y88" i="8"/>
  <c r="AB88" i="8"/>
  <c r="AD88" i="8"/>
  <c r="AC88" i="8"/>
  <c r="Y31" i="8"/>
  <c r="AH31" i="8"/>
  <c r="AD31" i="8"/>
  <c r="AC31" i="8"/>
  <c r="Y118" i="8"/>
  <c r="AA118" i="8"/>
  <c r="AD118" i="8"/>
  <c r="AC118" i="8"/>
  <c r="Y50" i="8"/>
  <c r="AG50" i="8"/>
  <c r="AD50" i="8"/>
  <c r="AC50" i="8"/>
  <c r="Y91" i="8"/>
  <c r="AA91" i="8"/>
  <c r="AD91" i="8"/>
  <c r="AC91" i="8"/>
  <c r="Y92" i="8"/>
  <c r="AE92" i="8"/>
  <c r="AD92" i="8"/>
  <c r="AC92" i="8"/>
  <c r="Y120" i="8"/>
  <c r="AG120" i="8"/>
  <c r="AD120" i="8"/>
  <c r="AC120" i="8"/>
  <c r="Y82" i="8"/>
  <c r="AG82" i="8"/>
  <c r="AD82" i="8"/>
  <c r="AC82" i="8"/>
  <c r="Y37" i="8"/>
  <c r="AH37" i="8"/>
  <c r="AC37" i="8"/>
  <c r="AD37" i="8"/>
  <c r="Y125" i="8"/>
  <c r="AG125" i="8"/>
  <c r="AC125" i="8"/>
  <c r="AD125" i="8"/>
  <c r="Y93" i="8"/>
  <c r="AH93" i="8"/>
  <c r="AC93" i="8"/>
  <c r="AD93" i="8"/>
  <c r="Y29" i="8"/>
  <c r="AG29" i="8"/>
  <c r="AC29" i="8"/>
  <c r="AD29" i="8"/>
  <c r="Y112" i="8"/>
  <c r="AB112" i="8"/>
  <c r="AD112" i="8"/>
  <c r="AC112" i="8"/>
  <c r="Y73" i="8"/>
  <c r="AG73" i="8"/>
  <c r="AC73" i="8"/>
  <c r="AD73" i="8"/>
  <c r="Y30" i="8"/>
  <c r="AG30" i="8"/>
  <c r="AD30" i="8"/>
  <c r="AC30" i="8"/>
  <c r="Y74" i="8"/>
  <c r="AB74" i="8"/>
  <c r="AD74" i="8"/>
  <c r="AC74" i="8"/>
  <c r="Y115" i="8"/>
  <c r="Z115" i="8"/>
  <c r="AD115" i="8"/>
  <c r="AC115" i="8"/>
  <c r="Y24" i="8"/>
  <c r="AE24" i="8"/>
  <c r="AD24" i="8"/>
  <c r="AC24" i="8"/>
  <c r="Y109" i="8"/>
  <c r="AH109" i="8"/>
  <c r="AC109" i="8"/>
  <c r="AD109" i="8"/>
  <c r="Y77" i="8"/>
  <c r="AG77" i="8"/>
  <c r="AC77" i="8"/>
  <c r="AD77" i="8"/>
  <c r="Y45" i="8"/>
  <c r="AH45" i="8"/>
  <c r="AC45" i="8"/>
  <c r="AD45" i="8"/>
  <c r="Y13" i="8"/>
  <c r="AG13" i="8"/>
  <c r="AC13" i="8"/>
  <c r="AD13" i="8"/>
  <c r="Y126" i="8"/>
  <c r="AG126" i="8"/>
  <c r="AD126" i="8"/>
  <c r="AC126" i="8"/>
  <c r="Y105" i="8"/>
  <c r="AG105" i="8"/>
  <c r="AC105" i="8"/>
  <c r="AD105" i="8"/>
  <c r="Y80" i="8"/>
  <c r="AB80" i="8"/>
  <c r="AD80" i="8"/>
  <c r="AC80" i="8"/>
  <c r="Y62" i="8"/>
  <c r="AA62" i="8"/>
  <c r="AD62" i="8"/>
  <c r="AC62" i="8"/>
  <c r="Y41" i="8"/>
  <c r="AE41" i="8"/>
  <c r="AC41" i="8"/>
  <c r="AD41" i="8"/>
  <c r="Y16" i="8"/>
  <c r="AE16" i="8"/>
  <c r="AD16" i="8"/>
  <c r="AC16" i="8"/>
  <c r="Y106" i="8"/>
  <c r="AG106" i="8"/>
  <c r="AD106" i="8"/>
  <c r="AC106" i="8"/>
  <c r="Y42" i="8"/>
  <c r="AB42" i="8"/>
  <c r="AD42" i="8"/>
  <c r="AC42" i="8"/>
  <c r="Y119" i="8"/>
  <c r="AF119" i="8"/>
  <c r="AD119" i="8"/>
  <c r="AC119" i="8"/>
  <c r="Y95" i="8"/>
  <c r="AH95" i="8"/>
  <c r="AD95" i="8"/>
  <c r="AC95" i="8"/>
  <c r="Y66" i="8"/>
  <c r="AA66" i="8"/>
  <c r="AD66" i="8"/>
  <c r="AC66" i="8"/>
  <c r="Y49" i="8"/>
  <c r="AG49" i="8"/>
  <c r="AC49" i="8"/>
  <c r="AD49" i="8"/>
  <c r="W143" i="8"/>
  <c r="W140" i="8"/>
  <c r="W142" i="8"/>
  <c r="AD6" i="8"/>
  <c r="AC6" i="8"/>
  <c r="W141" i="8"/>
  <c r="Y34" i="8"/>
  <c r="AF34" i="8"/>
  <c r="AD34" i="8"/>
  <c r="AC34" i="8"/>
  <c r="Y54" i="8"/>
  <c r="Z54" i="8"/>
  <c r="AD54" i="8"/>
  <c r="AC54" i="8"/>
  <c r="Y127" i="8"/>
  <c r="AA127" i="8"/>
  <c r="AD127" i="8"/>
  <c r="AC127" i="8"/>
  <c r="Y97" i="8"/>
  <c r="AG97" i="8"/>
  <c r="AC97" i="8"/>
  <c r="AD97" i="8"/>
  <c r="Y83" i="8"/>
  <c r="AA83" i="8"/>
  <c r="AD83" i="8"/>
  <c r="AC83" i="8"/>
  <c r="Y69" i="8"/>
  <c r="AH69" i="8"/>
  <c r="AC69" i="8"/>
  <c r="AD69" i="8"/>
  <c r="Y104" i="8"/>
  <c r="AH104" i="8"/>
  <c r="AD104" i="8"/>
  <c r="AC104" i="8"/>
  <c r="Y56" i="8"/>
  <c r="AE56" i="8"/>
  <c r="AD56" i="8"/>
  <c r="AC56" i="8"/>
  <c r="Y124" i="8"/>
  <c r="AG124" i="8"/>
  <c r="AD124" i="8"/>
  <c r="AC124" i="8"/>
  <c r="Y28" i="8"/>
  <c r="AG28" i="8"/>
  <c r="AD28" i="8"/>
  <c r="AC28" i="8"/>
  <c r="Y86" i="8"/>
  <c r="AG86" i="8"/>
  <c r="AD86" i="8"/>
  <c r="AC86" i="8"/>
  <c r="Y129" i="8"/>
  <c r="AE129" i="8"/>
  <c r="AC129" i="8"/>
  <c r="AD129" i="8"/>
  <c r="Y39" i="8"/>
  <c r="AG39" i="8"/>
  <c r="AD39" i="8"/>
  <c r="AC39" i="8"/>
  <c r="Y27" i="8"/>
  <c r="AE27" i="8"/>
  <c r="AD27" i="8"/>
  <c r="AC27" i="8"/>
  <c r="Y17" i="8"/>
  <c r="AF17" i="8"/>
  <c r="AC17" i="8"/>
  <c r="AD17" i="8"/>
  <c r="Y6" i="8"/>
  <c r="AH6" i="8"/>
  <c r="BM135" i="8"/>
  <c r="AF79" i="8"/>
  <c r="AE21" i="8"/>
  <c r="AE4" i="8"/>
  <c r="AD140" i="8"/>
  <c r="AO13" i="8"/>
  <c r="AA7" i="1"/>
  <c r="AH118" i="8"/>
  <c r="AE12" i="8"/>
  <c r="AF21" i="8"/>
  <c r="AG4" i="8"/>
  <c r="AC140" i="8"/>
  <c r="AO12" i="8"/>
  <c r="AB4" i="8"/>
  <c r="AB118" i="8"/>
  <c r="AE118" i="8"/>
  <c r="AF4" i="8"/>
  <c r="AA4" i="8"/>
  <c r="Z109" i="8"/>
  <c r="Z4" i="8"/>
  <c r="AF109" i="8"/>
  <c r="Z100" i="8"/>
  <c r="AE127" i="8"/>
  <c r="AB54" i="8"/>
  <c r="AH99" i="8"/>
  <c r="AH129" i="8"/>
  <c r="AA90" i="8"/>
  <c r="AB27" i="8"/>
  <c r="Z27" i="8"/>
  <c r="AB129" i="8"/>
  <c r="AB28" i="8"/>
  <c r="AA69" i="8"/>
  <c r="AH127" i="8"/>
  <c r="AF107" i="8"/>
  <c r="AH103" i="8"/>
  <c r="AF27" i="8"/>
  <c r="AH27" i="8"/>
  <c r="AE52" i="8"/>
  <c r="AH67" i="8"/>
  <c r="AA122" i="8"/>
  <c r="AG129" i="8"/>
  <c r="AE28" i="8"/>
  <c r="AE124" i="8"/>
  <c r="AG56" i="8"/>
  <c r="AF54" i="8"/>
  <c r="AE54" i="8"/>
  <c r="Z80" i="8"/>
  <c r="AA74" i="8"/>
  <c r="AE14" i="8"/>
  <c r="AE71" i="8"/>
  <c r="AE107" i="8"/>
  <c r="AH76" i="8"/>
  <c r="AG123" i="8"/>
  <c r="AF96" i="8"/>
  <c r="AH96" i="8"/>
  <c r="AE60" i="8"/>
  <c r="AH71" i="8"/>
  <c r="AB63" i="8"/>
  <c r="Z123" i="8"/>
  <c r="AE8" i="8"/>
  <c r="AF44" i="8"/>
  <c r="AF67" i="8"/>
  <c r="AE103" i="8"/>
  <c r="AE55" i="8"/>
  <c r="AG5" i="8"/>
  <c r="AB69" i="8"/>
  <c r="AG79" i="8"/>
  <c r="Z130" i="8"/>
  <c r="AG122" i="8"/>
  <c r="Z22" i="8"/>
  <c r="AH114" i="8"/>
  <c r="AF102" i="8"/>
  <c r="Z94" i="8"/>
  <c r="AG27" i="8"/>
  <c r="AA27" i="8"/>
  <c r="AB39" i="8"/>
  <c r="Z69" i="8"/>
  <c r="AG127" i="8"/>
  <c r="AE119" i="8"/>
  <c r="AE109" i="8"/>
  <c r="AF74" i="8"/>
  <c r="AE30" i="8"/>
  <c r="AE37" i="8"/>
  <c r="AE79" i="8"/>
  <c r="AG63" i="8"/>
  <c r="AE117" i="8"/>
  <c r="AE78" i="8"/>
  <c r="Z129" i="8"/>
  <c r="AF129" i="8"/>
  <c r="AA28" i="8"/>
  <c r="AG69" i="8"/>
  <c r="AB127" i="8"/>
  <c r="AG66" i="8"/>
  <c r="AH119" i="8"/>
  <c r="AF45" i="8"/>
  <c r="AH115" i="8"/>
  <c r="Z112" i="8"/>
  <c r="AH79" i="8"/>
  <c r="AB90" i="8"/>
  <c r="AE68" i="8"/>
  <c r="AB66" i="8"/>
  <c r="AF43" i="8"/>
  <c r="AH106" i="8"/>
  <c r="AA21" i="8"/>
  <c r="AG102" i="8"/>
  <c r="AB55" i="8"/>
  <c r="Z55" i="8"/>
  <c r="AE5" i="8"/>
  <c r="AF5" i="8"/>
  <c r="AF28" i="8"/>
  <c r="AE69" i="8"/>
  <c r="AB119" i="8"/>
  <c r="Z119" i="8"/>
  <c r="AF80" i="8"/>
  <c r="AE80" i="8"/>
  <c r="Z45" i="8"/>
  <c r="AF37" i="8"/>
  <c r="AF40" i="8"/>
  <c r="AA60" i="8"/>
  <c r="AA71" i="8"/>
  <c r="AB79" i="8"/>
  <c r="Z98" i="8"/>
  <c r="AF12" i="8"/>
  <c r="AE46" i="8"/>
  <c r="AB128" i="8"/>
  <c r="AG52" i="8"/>
  <c r="AB102" i="8"/>
  <c r="AE53" i="8"/>
  <c r="AF94" i="8"/>
  <c r="AA26" i="8"/>
  <c r="AA23" i="8"/>
  <c r="AB103" i="8"/>
  <c r="Z103" i="8"/>
  <c r="AG55" i="8"/>
  <c r="Z90" i="8"/>
  <c r="AA5" i="8"/>
  <c r="AB5" i="8"/>
  <c r="AB71" i="8"/>
  <c r="Z71" i="8"/>
  <c r="AB12" i="8"/>
  <c r="Z110" i="8"/>
  <c r="Z128" i="8"/>
  <c r="AG17" i="8"/>
  <c r="AH28" i="8"/>
  <c r="AF69" i="8"/>
  <c r="AG54" i="8"/>
  <c r="AG119" i="8"/>
  <c r="AG118" i="8"/>
  <c r="Z43" i="8"/>
  <c r="AH131" i="8"/>
  <c r="AE40" i="8"/>
  <c r="AB60" i="8"/>
  <c r="AG71" i="8"/>
  <c r="AF99" i="8"/>
  <c r="AA79" i="8"/>
  <c r="Z12" i="8"/>
  <c r="AH12" i="8"/>
  <c r="AG89" i="8"/>
  <c r="AF110" i="8"/>
  <c r="AF128" i="8"/>
  <c r="AE128" i="8"/>
  <c r="Z52" i="8"/>
  <c r="Z116" i="8"/>
  <c r="AB65" i="8"/>
  <c r="AA94" i="8"/>
  <c r="AH94" i="8"/>
  <c r="AE61" i="8"/>
  <c r="AG103" i="8"/>
  <c r="AH55" i="8"/>
  <c r="AH117" i="8"/>
  <c r="AH5" i="8"/>
  <c r="AB86" i="8"/>
  <c r="AF6" i="8"/>
  <c r="AE130" i="8"/>
  <c r="Z56" i="8"/>
  <c r="AB56" i="8"/>
  <c r="AA100" i="8"/>
  <c r="AB33" i="8"/>
  <c r="AF131" i="8"/>
  <c r="AE122" i="8"/>
  <c r="AH89" i="8"/>
  <c r="AE87" i="8"/>
  <c r="AE63" i="8"/>
  <c r="AA56" i="8"/>
  <c r="AG83" i="8"/>
  <c r="AA6" i="8"/>
  <c r="AE45" i="8"/>
  <c r="AB91" i="8"/>
  <c r="Z91" i="8"/>
  <c r="AF88" i="8"/>
  <c r="Z96" i="8"/>
  <c r="AH100" i="8"/>
  <c r="AB131" i="8"/>
  <c r="AG131" i="8"/>
  <c r="AB130" i="8"/>
  <c r="AF130" i="8"/>
  <c r="AB122" i="8"/>
  <c r="AH122" i="8"/>
  <c r="AB89" i="8"/>
  <c r="AE133" i="8"/>
  <c r="AF59" i="8"/>
  <c r="Z59" i="8"/>
  <c r="AB87" i="8"/>
  <c r="Z87" i="8"/>
  <c r="AA63" i="8"/>
  <c r="AB76" i="8"/>
  <c r="AF134" i="8"/>
  <c r="AA8" i="8"/>
  <c r="AA78" i="8"/>
  <c r="AF78" i="8"/>
  <c r="AB70" i="8"/>
  <c r="Z17" i="8"/>
  <c r="Z50" i="8"/>
  <c r="AA88" i="8"/>
  <c r="AA130" i="8"/>
  <c r="AH56" i="8"/>
  <c r="Z97" i="8"/>
  <c r="AH39" i="8"/>
  <c r="AA129" i="8"/>
  <c r="AA86" i="8"/>
  <c r="AE86" i="8"/>
  <c r="Z28" i="8"/>
  <c r="AF56" i="8"/>
  <c r="AE104" i="8"/>
  <c r="AB83" i="8"/>
  <c r="AH83" i="8"/>
  <c r="Z49" i="8"/>
  <c r="AA119" i="8"/>
  <c r="AB106" i="8"/>
  <c r="AB41" i="8"/>
  <c r="Z77" i="8"/>
  <c r="AE93" i="8"/>
  <c r="AB37" i="8"/>
  <c r="AH82" i="8"/>
  <c r="AH120" i="8"/>
  <c r="AF91" i="8"/>
  <c r="AE91" i="8"/>
  <c r="AE88" i="8"/>
  <c r="AA96" i="8"/>
  <c r="AG100" i="8"/>
  <c r="AE100" i="8"/>
  <c r="AG33" i="8"/>
  <c r="AA131" i="8"/>
  <c r="AA40" i="8"/>
  <c r="Z70" i="8"/>
  <c r="AE70" i="8"/>
  <c r="AG130" i="8"/>
  <c r="AF122" i="8"/>
  <c r="Z89" i="8"/>
  <c r="AA128" i="8"/>
  <c r="AB107" i="8"/>
  <c r="Z107" i="8"/>
  <c r="AG59" i="8"/>
  <c r="AE59" i="8"/>
  <c r="AH87" i="8"/>
  <c r="AF63" i="8"/>
  <c r="AH63" i="8"/>
  <c r="AE114" i="8"/>
  <c r="AF76" i="8"/>
  <c r="AB9" i="8"/>
  <c r="AF8" i="8"/>
  <c r="AA103" i="8"/>
  <c r="AA55" i="8"/>
  <c r="AF90" i="8"/>
  <c r="Z78" i="8"/>
  <c r="AH78" i="8"/>
  <c r="AG68" i="8"/>
  <c r="AE126" i="8"/>
  <c r="AA120" i="8"/>
  <c r="AA17" i="8"/>
  <c r="AA97" i="8"/>
  <c r="AE97" i="8"/>
  <c r="AE34" i="8"/>
  <c r="Z62" i="8"/>
  <c r="AA112" i="8"/>
  <c r="Z93" i="8"/>
  <c r="AA22" i="8"/>
  <c r="AF26" i="8"/>
  <c r="AF23" i="8"/>
  <c r="AA124" i="8"/>
  <c r="AF104" i="8"/>
  <c r="AH97" i="8"/>
  <c r="AF97" i="8"/>
  <c r="AA54" i="8"/>
  <c r="AH54" i="8"/>
  <c r="AH34" i="8"/>
  <c r="AE95" i="8"/>
  <c r="Z106" i="8"/>
  <c r="AF106" i="8"/>
  <c r="AF41" i="8"/>
  <c r="AG80" i="8"/>
  <c r="AA80" i="8"/>
  <c r="AA126" i="8"/>
  <c r="AB45" i="8"/>
  <c r="AG45" i="8"/>
  <c r="AB109" i="8"/>
  <c r="AG109" i="8"/>
  <c r="AF115" i="8"/>
  <c r="AH30" i="8"/>
  <c r="Z73" i="8"/>
  <c r="AH112" i="8"/>
  <c r="AA29" i="8"/>
  <c r="AF93" i="8"/>
  <c r="AA37" i="8"/>
  <c r="AG37" i="8"/>
  <c r="AB120" i="8"/>
  <c r="AH91" i="8"/>
  <c r="AE50" i="8"/>
  <c r="AF118" i="8"/>
  <c r="AE31" i="8"/>
  <c r="AG88" i="8"/>
  <c r="Z14" i="8"/>
  <c r="AG14" i="8"/>
  <c r="AE96" i="8"/>
  <c r="AG40" i="8"/>
  <c r="Z18" i="8"/>
  <c r="AF60" i="8"/>
  <c r="AE111" i="8"/>
  <c r="AB99" i="8"/>
  <c r="AG99" i="8"/>
  <c r="AG38" i="8"/>
  <c r="AA70" i="8"/>
  <c r="AA46" i="8"/>
  <c r="AF46" i="8"/>
  <c r="AA52" i="8"/>
  <c r="AH116" i="8"/>
  <c r="Z21" i="8"/>
  <c r="AG21" i="8"/>
  <c r="AG35" i="8"/>
  <c r="AH107" i="8"/>
  <c r="AH59" i="8"/>
  <c r="AF108" i="8"/>
  <c r="AG22" i="8"/>
  <c r="AH22" i="8"/>
  <c r="Z65" i="8"/>
  <c r="AF65" i="8"/>
  <c r="AA87" i="8"/>
  <c r="AE101" i="8"/>
  <c r="Z102" i="8"/>
  <c r="AE102" i="8"/>
  <c r="AA76" i="8"/>
  <c r="AE76" i="8"/>
  <c r="AE9" i="8"/>
  <c r="AF9" i="8"/>
  <c r="AE94" i="8"/>
  <c r="AF61" i="8"/>
  <c r="AG8" i="8"/>
  <c r="AB67" i="8"/>
  <c r="AG67" i="8"/>
  <c r="AE90" i="8"/>
  <c r="AA68" i="8"/>
  <c r="AF112" i="8"/>
  <c r="AF120" i="8"/>
  <c r="Z33" i="8"/>
  <c r="AA116" i="8"/>
  <c r="AF75" i="8"/>
  <c r="Z9" i="8"/>
  <c r="Z61" i="8"/>
  <c r="AF11" i="8"/>
  <c r="AB23" i="8"/>
  <c r="Z68" i="8"/>
  <c r="Z39" i="8"/>
  <c r="AB124" i="8"/>
  <c r="AG104" i="8"/>
  <c r="AF83" i="8"/>
  <c r="AB97" i="8"/>
  <c r="Z34" i="8"/>
  <c r="AG34" i="8"/>
  <c r="Z6" i="8"/>
  <c r="AH66" i="8"/>
  <c r="AF66" i="8"/>
  <c r="AA106" i="8"/>
  <c r="AB16" i="8"/>
  <c r="AH41" i="8"/>
  <c r="AG41" i="8"/>
  <c r="AH80" i="8"/>
  <c r="AB105" i="8"/>
  <c r="Z126" i="8"/>
  <c r="AH126" i="8"/>
  <c r="AB115" i="8"/>
  <c r="AA115" i="8"/>
  <c r="Z30" i="8"/>
  <c r="AE112" i="8"/>
  <c r="AB93" i="8"/>
  <c r="AG93" i="8"/>
  <c r="Z120" i="8"/>
  <c r="AE120" i="8"/>
  <c r="Z118" i="8"/>
  <c r="AH88" i="8"/>
  <c r="AB14" i="8"/>
  <c r="AH14" i="8"/>
  <c r="AA33" i="8"/>
  <c r="AF33" i="8"/>
  <c r="AH40" i="8"/>
  <c r="AH60" i="8"/>
  <c r="AA99" i="8"/>
  <c r="AG70" i="8"/>
  <c r="Z113" i="8"/>
  <c r="Z46" i="8"/>
  <c r="AH46" i="8"/>
  <c r="AE89" i="8"/>
  <c r="AF89" i="8"/>
  <c r="AH52" i="8"/>
  <c r="AG116" i="8"/>
  <c r="AE116" i="8"/>
  <c r="AB22" i="8"/>
  <c r="AE22" i="8"/>
  <c r="AG72" i="8"/>
  <c r="AH65" i="8"/>
  <c r="AG65" i="8"/>
  <c r="AG87" i="8"/>
  <c r="AH9" i="8"/>
  <c r="AG9" i="8"/>
  <c r="AB61" i="8"/>
  <c r="AG61" i="8"/>
  <c r="Z23" i="8"/>
  <c r="AH23" i="8"/>
  <c r="AH8" i="8"/>
  <c r="AA67" i="8"/>
  <c r="Z81" i="8"/>
  <c r="AH68" i="8"/>
  <c r="AF62" i="8"/>
  <c r="AB73" i="8"/>
  <c r="AB57" i="8"/>
  <c r="AA36" i="8"/>
  <c r="Z19" i="8"/>
  <c r="AE98" i="8"/>
  <c r="AG51" i="8"/>
  <c r="AA58" i="8"/>
  <c r="AF58" i="8"/>
  <c r="AA20" i="8"/>
  <c r="AA84" i="8"/>
  <c r="AF7" i="8"/>
  <c r="AA133" i="8"/>
  <c r="AF48" i="8"/>
  <c r="AA48" i="8"/>
  <c r="AB15" i="8"/>
  <c r="Z15" i="8"/>
  <c r="AA39" i="8"/>
  <c r="AA49" i="8"/>
  <c r="AE49" i="8"/>
  <c r="Z95" i="8"/>
  <c r="AE42" i="8"/>
  <c r="AB13" i="8"/>
  <c r="AH13" i="8"/>
  <c r="AA77" i="8"/>
  <c r="Z24" i="8"/>
  <c r="AB24" i="8"/>
  <c r="AE74" i="8"/>
  <c r="AG74" i="8"/>
  <c r="AA73" i="8"/>
  <c r="AB29" i="8"/>
  <c r="AH29" i="8"/>
  <c r="AA50" i="8"/>
  <c r="AA10" i="8"/>
  <c r="AG10" i="8"/>
  <c r="AA57" i="8"/>
  <c r="AF36" i="8"/>
  <c r="AA43" i="8"/>
  <c r="Z47" i="8"/>
  <c r="AE85" i="8"/>
  <c r="AH85" i="8"/>
  <c r="Z38" i="8"/>
  <c r="AH38" i="8"/>
  <c r="AA98" i="8"/>
  <c r="AA113" i="8"/>
  <c r="AE113" i="8"/>
  <c r="AH58" i="8"/>
  <c r="AG64" i="8"/>
  <c r="AB64" i="8"/>
  <c r="Z35" i="8"/>
  <c r="Z72" i="8"/>
  <c r="AB72" i="8"/>
  <c r="AG75" i="8"/>
  <c r="AA75" i="8"/>
  <c r="AH53" i="8"/>
  <c r="AG26" i="8"/>
  <c r="AG11" i="8"/>
  <c r="AE11" i="8"/>
  <c r="AA121" i="8"/>
  <c r="AH121" i="8"/>
  <c r="AF132" i="8"/>
  <c r="AF39" i="8"/>
  <c r="AH86" i="8"/>
  <c r="AF124" i="8"/>
  <c r="AB104" i="8"/>
  <c r="AA34" i="8"/>
  <c r="AH49" i="8"/>
  <c r="AA95" i="8"/>
  <c r="AH42" i="8"/>
  <c r="Z16" i="8"/>
  <c r="AH62" i="8"/>
  <c r="AE105" i="8"/>
  <c r="AF105" i="8"/>
  <c r="AF126" i="8"/>
  <c r="AF13" i="8"/>
  <c r="AB77" i="8"/>
  <c r="AA24" i="8"/>
  <c r="AG115" i="8"/>
  <c r="AH74" i="8"/>
  <c r="AF73" i="8"/>
  <c r="AE29" i="8"/>
  <c r="AF29" i="8"/>
  <c r="AB125" i="8"/>
  <c r="AF125" i="8"/>
  <c r="AB82" i="8"/>
  <c r="AF82" i="8"/>
  <c r="AA92" i="8"/>
  <c r="AH92" i="8"/>
  <c r="AB50" i="8"/>
  <c r="AF50" i="8"/>
  <c r="AF31" i="8"/>
  <c r="AA31" i="8"/>
  <c r="AH10" i="8"/>
  <c r="AE57" i="8"/>
  <c r="AF57" i="8"/>
  <c r="AG36" i="8"/>
  <c r="AH36" i="8"/>
  <c r="AF19" i="8"/>
  <c r="AE43" i="8"/>
  <c r="AF47" i="8"/>
  <c r="AA47" i="8"/>
  <c r="AB18" i="8"/>
  <c r="AF18" i="8"/>
  <c r="AF111" i="8"/>
  <c r="AA111" i="8"/>
  <c r="AA85" i="8"/>
  <c r="AF85" i="8"/>
  <c r="AA38" i="8"/>
  <c r="AB98" i="8"/>
  <c r="AF98" i="8"/>
  <c r="AA51" i="8"/>
  <c r="AH113" i="8"/>
  <c r="AF113" i="8"/>
  <c r="AE58" i="8"/>
  <c r="AE25" i="8"/>
  <c r="AF25" i="8"/>
  <c r="AH64" i="8"/>
  <c r="AE110" i="8"/>
  <c r="AH110" i="8"/>
  <c r="AG20" i="8"/>
  <c r="AH20" i="8"/>
  <c r="AG84" i="8"/>
  <c r="AH84" i="8"/>
  <c r="Z7" i="8"/>
  <c r="AA35" i="8"/>
  <c r="AB133" i="8"/>
  <c r="AF133" i="8"/>
  <c r="AA108" i="8"/>
  <c r="AH108" i="8"/>
  <c r="AA72" i="8"/>
  <c r="AH72" i="8"/>
  <c r="AE75" i="8"/>
  <c r="AA101" i="8"/>
  <c r="AF101" i="8"/>
  <c r="AB114" i="8"/>
  <c r="AF114" i="8"/>
  <c r="AA53" i="8"/>
  <c r="AF53" i="8"/>
  <c r="AB134" i="8"/>
  <c r="AE134" i="8"/>
  <c r="AH48" i="8"/>
  <c r="AE26" i="8"/>
  <c r="AE123" i="8"/>
  <c r="AA44" i="8"/>
  <c r="AH44" i="8"/>
  <c r="AB81" i="8"/>
  <c r="AF81" i="8"/>
  <c r="AF15" i="8"/>
  <c r="AA117" i="8"/>
  <c r="AF117" i="8"/>
  <c r="AH32" i="8"/>
  <c r="AE121" i="8"/>
  <c r="AF121" i="8"/>
  <c r="AG132" i="8"/>
  <c r="AH132" i="8"/>
  <c r="AA42" i="8"/>
  <c r="AF42" i="8"/>
  <c r="AG24" i="8"/>
  <c r="AA125" i="8"/>
  <c r="AE82" i="8"/>
  <c r="AF92" i="8"/>
  <c r="AE10" i="8"/>
  <c r="AF10" i="8"/>
  <c r="AB47" i="8"/>
  <c r="Z25" i="8"/>
  <c r="AB25" i="8"/>
  <c r="AF64" i="8"/>
  <c r="AA64" i="8"/>
  <c r="Z75" i="8"/>
  <c r="AA11" i="8"/>
  <c r="AF32" i="8"/>
  <c r="AA32" i="8"/>
  <c r="AA132" i="8"/>
  <c r="Z86" i="8"/>
  <c r="AG42" i="8"/>
  <c r="AF16" i="8"/>
  <c r="AB62" i="8"/>
  <c r="AG62" i="8"/>
  <c r="AA105" i="8"/>
  <c r="AH77" i="8"/>
  <c r="Z125" i="8"/>
  <c r="AA82" i="8"/>
  <c r="Z92" i="8"/>
  <c r="AG92" i="8"/>
  <c r="Z31" i="8"/>
  <c r="AB36" i="8"/>
  <c r="AE19" i="8"/>
  <c r="AA19" i="8"/>
  <c r="AG43" i="8"/>
  <c r="AA18" i="8"/>
  <c r="AE18" i="8"/>
  <c r="Z111" i="8"/>
  <c r="AE51" i="8"/>
  <c r="Z51" i="8"/>
  <c r="AG58" i="8"/>
  <c r="AA25" i="8"/>
  <c r="AB110" i="8"/>
  <c r="AG110" i="8"/>
  <c r="AF20" i="8"/>
  <c r="AB20" i="8"/>
  <c r="AF84" i="8"/>
  <c r="AB84" i="8"/>
  <c r="AE7" i="8"/>
  <c r="AG7" i="8"/>
  <c r="AE35" i="8"/>
  <c r="Z108" i="8"/>
  <c r="AG108" i="8"/>
  <c r="AH101" i="8"/>
  <c r="AA114" i="8"/>
  <c r="Z134" i="8"/>
  <c r="AG48" i="8"/>
  <c r="AB48" i="8"/>
  <c r="AH26" i="8"/>
  <c r="AB123" i="8"/>
  <c r="AA123" i="8"/>
  <c r="Z44" i="8"/>
  <c r="AG44" i="8"/>
  <c r="AH81" i="8"/>
  <c r="AE81" i="8"/>
  <c r="AA15" i="8"/>
  <c r="AG32" i="8"/>
  <c r="AB32" i="8"/>
  <c r="AB132" i="8"/>
  <c r="AH17" i="8"/>
  <c r="AE17" i="8"/>
  <c r="AF86" i="8"/>
  <c r="AH124" i="8"/>
  <c r="Z104" i="8"/>
  <c r="AE83" i="8"/>
  <c r="Z83" i="8"/>
  <c r="Z127" i="8"/>
  <c r="AF49" i="8"/>
  <c r="Z66" i="8"/>
  <c r="AE66" i="8"/>
  <c r="AF95" i="8"/>
  <c r="AH16" i="8"/>
  <c r="AA41" i="8"/>
  <c r="Z41" i="8"/>
  <c r="AE62" i="8"/>
  <c r="AE13" i="8"/>
  <c r="AF77" i="8"/>
  <c r="AH24" i="8"/>
  <c r="AA30" i="8"/>
  <c r="AF30" i="8"/>
  <c r="AE73" i="8"/>
  <c r="Y135" i="8"/>
  <c r="AB17" i="8"/>
  <c r="AE39" i="8"/>
  <c r="Z124" i="8"/>
  <c r="AA104" i="8"/>
  <c r="AF127" i="8"/>
  <c r="AB34" i="8"/>
  <c r="AG6" i="8"/>
  <c r="AB6" i="8"/>
  <c r="AE6" i="8"/>
  <c r="AB49" i="8"/>
  <c r="AB95" i="8"/>
  <c r="AG95" i="8"/>
  <c r="Z42" i="8"/>
  <c r="AE106" i="8"/>
  <c r="AG16" i="8"/>
  <c r="AA16" i="8"/>
  <c r="Z105" i="8"/>
  <c r="AH105" i="8"/>
  <c r="AB126" i="8"/>
  <c r="AA13" i="8"/>
  <c r="Z13" i="8"/>
  <c r="AA45" i="8"/>
  <c r="AE77" i="8"/>
  <c r="AA109" i="8"/>
  <c r="AF24" i="8"/>
  <c r="AE115" i="8"/>
  <c r="Z74" i="8"/>
  <c r="AB30" i="8"/>
  <c r="AH73" i="8"/>
  <c r="AG112" i="8"/>
  <c r="Z29" i="8"/>
  <c r="AA93" i="8"/>
  <c r="AH125" i="8"/>
  <c r="AE125" i="8"/>
  <c r="Z37" i="8"/>
  <c r="Z82" i="8"/>
  <c r="AB92" i="8"/>
  <c r="AG91" i="8"/>
  <c r="AH50" i="8"/>
  <c r="AB31" i="8"/>
  <c r="AG31" i="8"/>
  <c r="Z88" i="8"/>
  <c r="Z10" i="8"/>
  <c r="AA14" i="8"/>
  <c r="Z57" i="8"/>
  <c r="AH57" i="8"/>
  <c r="AG96" i="8"/>
  <c r="Z36" i="8"/>
  <c r="AF100" i="8"/>
  <c r="AB19" i="8"/>
  <c r="AG19" i="8"/>
  <c r="AH33" i="8"/>
  <c r="AB43" i="8"/>
  <c r="AE131" i="8"/>
  <c r="AE47" i="8"/>
  <c r="AG47" i="8"/>
  <c r="Z40" i="8"/>
  <c r="AH18" i="8"/>
  <c r="Z60" i="8"/>
  <c r="AB111" i="8"/>
  <c r="AG111" i="8"/>
  <c r="Z85" i="8"/>
  <c r="AB85" i="8"/>
  <c r="AE99" i="8"/>
  <c r="AF38" i="8"/>
  <c r="AB38" i="8"/>
  <c r="AH98" i="8"/>
  <c r="AA12" i="8"/>
  <c r="AB51" i="8"/>
  <c r="AF51" i="8"/>
  <c r="AF70" i="8"/>
  <c r="AB113" i="8"/>
  <c r="Z58" i="8"/>
  <c r="AH25" i="8"/>
  <c r="AB46" i="8"/>
  <c r="Z64" i="8"/>
  <c r="AG128" i="8"/>
  <c r="Z20" i="8"/>
  <c r="AF52" i="8"/>
  <c r="Z84" i="8"/>
  <c r="AF116" i="8"/>
  <c r="AB7" i="8"/>
  <c r="AA7" i="8"/>
  <c r="AB21" i="8"/>
  <c r="AB35" i="8"/>
  <c r="AF35" i="8"/>
  <c r="AG107" i="8"/>
  <c r="Z133" i="8"/>
  <c r="AH133" i="8"/>
  <c r="AB59" i="8"/>
  <c r="AB108" i="8"/>
  <c r="AF72" i="8"/>
  <c r="AA65" i="8"/>
  <c r="AB75" i="8"/>
  <c r="Z101" i="8"/>
  <c r="AB101" i="8"/>
  <c r="Z114" i="8"/>
  <c r="AA102" i="8"/>
  <c r="Z53" i="8"/>
  <c r="AB53" i="8"/>
  <c r="Z76" i="8"/>
  <c r="AA134" i="8"/>
  <c r="AH134" i="8"/>
  <c r="Z48" i="8"/>
  <c r="AB94" i="8"/>
  <c r="Z26" i="8"/>
  <c r="AA61" i="8"/>
  <c r="AB11" i="8"/>
  <c r="Z11" i="8"/>
  <c r="AE23" i="8"/>
  <c r="AF123" i="8"/>
  <c r="Z8" i="8"/>
  <c r="AB44" i="8"/>
  <c r="AE67" i="8"/>
  <c r="AA81" i="8"/>
  <c r="AE15" i="8"/>
  <c r="AG15" i="8"/>
  <c r="Z117" i="8"/>
  <c r="AB117" i="8"/>
  <c r="AH90" i="8"/>
  <c r="Z32" i="8"/>
  <c r="AB78" i="8"/>
  <c r="Z121" i="8"/>
  <c r="AB121" i="8"/>
  <c r="AF68" i="8"/>
  <c r="Z132" i="8"/>
  <c r="CI4" i="8"/>
  <c r="G26" i="1"/>
  <c r="CI5" i="8"/>
  <c r="G25" i="1"/>
  <c r="CI6" i="8"/>
  <c r="F26" i="1"/>
  <c r="CI3" i="8"/>
  <c r="F25" i="1"/>
  <c r="AH140" i="8"/>
  <c r="AO15" i="8"/>
  <c r="AB5" i="1"/>
  <c r="AB140" i="8"/>
  <c r="AO8" i="8"/>
  <c r="AB6" i="1"/>
  <c r="Z140" i="8"/>
  <c r="AO7" i="8"/>
  <c r="AF140" i="8"/>
  <c r="AO10" i="8"/>
  <c r="AA6" i="1"/>
  <c r="AE140" i="8"/>
  <c r="AO14" i="8"/>
  <c r="AC6" i="1"/>
  <c r="AA140" i="8"/>
  <c r="AO9" i="8"/>
  <c r="AG140" i="8"/>
  <c r="AO11" i="8"/>
  <c r="AC5" i="1"/>
  <c r="U5" i="1"/>
  <c r="AB7" i="1"/>
  <c r="CI10" i="8"/>
  <c r="CI14" i="8"/>
  <c r="AC26" i="1"/>
  <c r="CI9" i="8"/>
  <c r="CI15" i="8"/>
  <c r="AB25" i="1"/>
  <c r="CI8" i="8"/>
  <c r="CI13" i="8"/>
  <c r="AA27" i="1"/>
  <c r="CI11" i="8"/>
  <c r="CI7" i="8"/>
  <c r="CI12" i="8"/>
  <c r="AC7" i="1"/>
  <c r="T5" i="1"/>
  <c r="N5" i="1"/>
  <c r="M6" i="1"/>
  <c r="N6" i="1"/>
  <c r="U25" i="1"/>
  <c r="N26" i="1"/>
  <c r="AB27" i="1"/>
  <c r="U26" i="1"/>
  <c r="AB26" i="1"/>
  <c r="AA26" i="1"/>
  <c r="M26" i="1"/>
  <c r="T6" i="1"/>
  <c r="AC27" i="1"/>
  <c r="T25" i="1"/>
  <c r="M5" i="1"/>
  <c r="AA5" i="1"/>
  <c r="U6" i="1"/>
  <c r="AO16" i="8"/>
  <c r="N25" i="1"/>
  <c r="T26" i="1"/>
  <c r="AC25" i="1"/>
  <c r="M25" i="1"/>
  <c r="AA25" i="1"/>
  <c r="CI16" i="8"/>
  <c r="AJ3" i="8"/>
  <c r="BE3" i="8"/>
  <c r="CC3" i="8"/>
  <c r="BF3" i="8"/>
  <c r="AI3" i="8"/>
  <c r="AK3" i="8"/>
  <c r="CF3" i="8"/>
  <c r="BG3" i="8"/>
  <c r="CD3" i="8"/>
  <c r="BH3" i="8"/>
  <c r="CE3" i="8"/>
  <c r="AL3" i="8"/>
  <c r="AS3" i="8"/>
  <c r="AC3" i="8"/>
  <c r="Y3" i="8"/>
  <c r="Z3" i="8"/>
  <c r="BQ140" i="8"/>
  <c r="AU3" i="8"/>
  <c r="BC3" i="8"/>
  <c r="AE3" i="8"/>
  <c r="AG3" i="8"/>
  <c r="BX3" i="8"/>
  <c r="AA3" i="8"/>
  <c r="AD3" i="8"/>
  <c r="AF3" i="8"/>
  <c r="AY3" i="8"/>
  <c r="AZ3" i="8"/>
  <c r="BW3" i="8"/>
  <c r="BS3" i="8"/>
  <c r="AH3" i="8"/>
  <c r="AB3" i="8"/>
  <c r="BZ3" i="8"/>
  <c r="BT3" i="8"/>
  <c r="BV3" i="8"/>
  <c r="BU3" i="8"/>
  <c r="AV3" i="8"/>
  <c r="AW3" i="8"/>
  <c r="AX3" i="8"/>
  <c r="CA3" i="8"/>
  <c r="BD3" i="8"/>
  <c r="BA3" i="8"/>
  <c r="BB3" i="8"/>
  <c r="CB3" i="8"/>
  <c r="BY3" i="8"/>
  <c r="AA3" i="9"/>
  <c r="Z3" i="9"/>
  <c r="Y3" i="9"/>
  <c r="O3" i="9"/>
  <c r="AB3" i="9"/>
  <c r="W3" i="9"/>
  <c r="U3" i="9"/>
  <c r="S3" i="9"/>
  <c r="P3" i="9"/>
  <c r="T3" i="9"/>
  <c r="X3" i="9"/>
  <c r="V3" i="9"/>
  <c r="Q3" i="9"/>
</calcChain>
</file>

<file path=xl/comments1.xml><?xml version="1.0" encoding="utf-8"?>
<comments xmlns="http://schemas.openxmlformats.org/spreadsheetml/2006/main">
  <authors>
    <author>Keri Christensen</author>
  </authors>
  <commentList>
    <comment ref="D8" authorId="0">
      <text>
        <r>
          <rPr>
            <b/>
            <sz val="8"/>
            <color indexed="81"/>
            <rFont val="Tahoma"/>
            <family val="2"/>
          </rPr>
          <t>Keri Christensen:</t>
        </r>
        <r>
          <rPr>
            <sz val="8"/>
            <color indexed="81"/>
            <rFont val="Tahoma"/>
            <family val="2"/>
          </rPr>
          <t xml:space="preserve">
these are calculated manually - using the kappa calculator</t>
        </r>
      </text>
    </comment>
    <comment ref="K8" authorId="0">
      <text>
        <r>
          <rPr>
            <b/>
            <sz val="8"/>
            <color indexed="81"/>
            <rFont val="Tahoma"/>
            <family val="2"/>
          </rPr>
          <t>Keri Christensen:</t>
        </r>
        <r>
          <rPr>
            <sz val="8"/>
            <color indexed="81"/>
            <rFont val="Tahoma"/>
            <family val="2"/>
          </rPr>
          <t xml:space="preserve">
these are calculated manually - using the kappa calculator</t>
        </r>
      </text>
    </comment>
    <comment ref="R8" authorId="0">
      <text>
        <r>
          <rPr>
            <b/>
            <sz val="8"/>
            <color indexed="81"/>
            <rFont val="Tahoma"/>
            <family val="2"/>
          </rPr>
          <t>Keri Christensen:</t>
        </r>
        <r>
          <rPr>
            <sz val="8"/>
            <color indexed="81"/>
            <rFont val="Tahoma"/>
            <family val="2"/>
          </rPr>
          <t xml:space="preserve">
these are calculated manually - using the kappa calculator</t>
        </r>
      </text>
    </comment>
    <comment ref="D18" authorId="0">
      <text>
        <r>
          <rPr>
            <b/>
            <sz val="8"/>
            <color indexed="81"/>
            <rFont val="Tahoma"/>
            <family val="2"/>
          </rPr>
          <t>Keri Christensen:</t>
        </r>
        <r>
          <rPr>
            <sz val="8"/>
            <color indexed="81"/>
            <rFont val="Tahoma"/>
            <family val="2"/>
          </rPr>
          <t xml:space="preserve">
these are calculated manually - using the kappa calculator</t>
        </r>
      </text>
    </comment>
    <comment ref="K18" authorId="0">
      <text>
        <r>
          <rPr>
            <b/>
            <sz val="8"/>
            <color indexed="81"/>
            <rFont val="Tahoma"/>
            <family val="2"/>
          </rPr>
          <t>Keri Christensen:</t>
        </r>
        <r>
          <rPr>
            <sz val="8"/>
            <color indexed="81"/>
            <rFont val="Tahoma"/>
            <family val="2"/>
          </rPr>
          <t xml:space="preserve">
these are calculated manually - using the kappa calculator</t>
        </r>
      </text>
    </comment>
    <comment ref="D28" authorId="0">
      <text>
        <r>
          <rPr>
            <b/>
            <sz val="8"/>
            <color indexed="81"/>
            <rFont val="Tahoma"/>
            <family val="2"/>
          </rPr>
          <t>Keri Christensen:</t>
        </r>
        <r>
          <rPr>
            <sz val="8"/>
            <color indexed="81"/>
            <rFont val="Tahoma"/>
            <family val="2"/>
          </rPr>
          <t xml:space="preserve">
these are calculated manually - using the kappa calculator</t>
        </r>
      </text>
    </comment>
    <comment ref="K28" authorId="0">
      <text>
        <r>
          <rPr>
            <b/>
            <sz val="8"/>
            <color indexed="81"/>
            <rFont val="Tahoma"/>
            <family val="2"/>
          </rPr>
          <t>Keri Christensen:</t>
        </r>
        <r>
          <rPr>
            <sz val="8"/>
            <color indexed="81"/>
            <rFont val="Tahoma"/>
            <family val="2"/>
          </rPr>
          <t xml:space="preserve">
these are calculated manually - using the kappa calculator</t>
        </r>
      </text>
    </comment>
    <comment ref="R28" authorId="0">
      <text>
        <r>
          <rPr>
            <b/>
            <sz val="8"/>
            <color indexed="81"/>
            <rFont val="Tahoma"/>
            <family val="2"/>
          </rPr>
          <t>Keri Christensen:</t>
        </r>
        <r>
          <rPr>
            <sz val="8"/>
            <color indexed="81"/>
            <rFont val="Tahoma"/>
            <family val="2"/>
          </rPr>
          <t xml:space="preserve">
these are calculated manually - using the kappa calculator</t>
        </r>
      </text>
    </comment>
    <comment ref="D39" authorId="0">
      <text>
        <r>
          <rPr>
            <b/>
            <sz val="8"/>
            <color indexed="81"/>
            <rFont val="Tahoma"/>
            <family val="2"/>
          </rPr>
          <t>Keri Christensen:</t>
        </r>
        <r>
          <rPr>
            <sz val="8"/>
            <color indexed="81"/>
            <rFont val="Tahoma"/>
            <family val="2"/>
          </rPr>
          <t xml:space="preserve">
these are calculated manually - using the kappa calculator</t>
        </r>
      </text>
    </comment>
    <comment ref="K39" authorId="0">
      <text>
        <r>
          <rPr>
            <b/>
            <sz val="8"/>
            <color indexed="81"/>
            <rFont val="Tahoma"/>
            <family val="2"/>
          </rPr>
          <t>Keri Christensen:</t>
        </r>
        <r>
          <rPr>
            <sz val="8"/>
            <color indexed="81"/>
            <rFont val="Tahoma"/>
            <family val="2"/>
          </rPr>
          <t xml:space="preserve">
these are calculated manually - using the kappa calculator</t>
        </r>
      </text>
    </comment>
    <comment ref="R39" authorId="0">
      <text>
        <r>
          <rPr>
            <b/>
            <sz val="8"/>
            <color indexed="81"/>
            <rFont val="Tahoma"/>
            <family val="2"/>
          </rPr>
          <t>Keri Christensen:</t>
        </r>
        <r>
          <rPr>
            <sz val="8"/>
            <color indexed="81"/>
            <rFont val="Tahoma"/>
            <family val="2"/>
          </rPr>
          <t xml:space="preserve">
these are calculated manually - using the kappa calculator</t>
        </r>
      </text>
    </comment>
  </commentList>
</comments>
</file>

<file path=xl/comments2.xml><?xml version="1.0" encoding="utf-8"?>
<comments xmlns="http://schemas.openxmlformats.org/spreadsheetml/2006/main">
  <authors>
    <author>kchriste</author>
    <author>Melissa Francisco</author>
    <author>Amaris Crawford</author>
  </authors>
  <commentList>
    <comment ref="D2" authorId="0">
      <text>
        <r>
          <rPr>
            <sz val="8"/>
            <color indexed="81"/>
            <rFont val="Tahoma"/>
            <family val="2"/>
          </rPr>
          <t>Should the patient be included in the denominator based on the measure specifications?</t>
        </r>
      </text>
    </comment>
    <comment ref="E2" authorId="1">
      <text>
        <r>
          <rPr>
            <sz val="9"/>
            <color indexed="81"/>
            <rFont val="Tahoma"/>
            <family val="2"/>
          </rPr>
          <t xml:space="preserve">Complete column E after the abstraction is complete, using the automated report.
</t>
        </r>
      </text>
    </comment>
    <comment ref="H2" authorId="1">
      <text>
        <r>
          <rPr>
            <b/>
            <sz val="9"/>
            <color indexed="81"/>
            <rFont val="Tahoma"/>
            <family val="2"/>
          </rPr>
          <t xml:space="preserve">
Encounters that meet the measure include:</t>
        </r>
        <r>
          <rPr>
            <sz val="9"/>
            <color indexed="81"/>
            <rFont val="Tahoma"/>
            <family val="2"/>
          </rPr>
          <t xml:space="preserve">
Office Visit ('reason: Rheumatoid Arthritis')
Outpatient Consultation ('reason: Rheumatoid Arthritis')</t>
        </r>
        <r>
          <rPr>
            <sz val="9"/>
            <color indexed="81"/>
            <rFont val="Tahoma"/>
            <family val="2"/>
          </rPr>
          <t xml:space="preserve">
Face-to-Face Interaction ('reason: Rheumatoid Arthritis')
Nursing Facility Visit ('reason: Rheumatoid Arthritis')
Care Service in Long-Term Residential Facility ('reason: Rheumatoid Arthritis')
Home Healthcare Services ('reason: Rheumatoid Arthritis')</t>
        </r>
      </text>
    </comment>
    <comment ref="W2" authorId="0">
      <text>
        <r>
          <rPr>
            <sz val="8"/>
            <color indexed="81"/>
            <rFont val="Tahoma"/>
            <family val="2"/>
          </rPr>
          <t>M = Measure met
O = Opportunity for improvement
I = Ineligible for measure based on specifications</t>
        </r>
      </text>
    </comment>
    <comment ref="X2" authorId="1">
      <text>
        <r>
          <rPr>
            <sz val="9"/>
            <color indexed="81"/>
            <rFont val="Tahoma"/>
            <family val="2"/>
          </rPr>
          <t>Complete column X after the abstraction is complete, using the automated report.</t>
        </r>
      </text>
    </comment>
    <comment ref="AP2" authorId="1">
      <text>
        <r>
          <rPr>
            <sz val="9"/>
            <color indexed="81"/>
            <rFont val="Tahoma"/>
            <family val="2"/>
          </rPr>
          <t xml:space="preserve">
Standardized tools for assessing functional status include:
1. SF-36
2. SF-12
3. EQ5D
4. HAQ-D1
5. MD HAQ
6. M HAQ
7. HAQ II
8. Other standardized tool</t>
        </r>
      </text>
    </comment>
    <comment ref="AR2" authorId="1">
      <text>
        <r>
          <rPr>
            <sz val="9"/>
            <color indexed="81"/>
            <rFont val="Tahoma"/>
            <family val="2"/>
          </rPr>
          <t xml:space="preserve">
Standardized tools for assessing functional status include:
1. SF-36
2. SF-12
3. EQ5D
4. HAQ-D1
5. MD HAQ
6. M HAQ
7. HAQ II
8. Other standardized tool</t>
        </r>
      </text>
    </comment>
    <comment ref="AS2" authorId="0">
      <text>
        <r>
          <rPr>
            <sz val="8"/>
            <color indexed="81"/>
            <rFont val="Tahoma"/>
            <family val="2"/>
          </rPr>
          <t>M = Measure met
O = Opportunity for improvement
I = Ineligible for measure based on specifications</t>
        </r>
      </text>
    </comment>
    <comment ref="AT2" authorId="1">
      <text>
        <r>
          <rPr>
            <sz val="9"/>
            <color indexed="81"/>
            <rFont val="Tahoma"/>
            <family val="2"/>
          </rPr>
          <t xml:space="preserve">Complete column AT after the abstraction is complete, using the automated report.
</t>
        </r>
      </text>
    </comment>
    <comment ref="BM2" authorId="1">
      <text>
        <r>
          <rPr>
            <sz val="9"/>
            <color indexed="81"/>
            <rFont val="Tahoma"/>
            <family val="2"/>
          </rPr>
          <t xml:space="preserve">DMARD therapy includes:
</t>
        </r>
        <r>
          <rPr>
            <b/>
            <sz val="9"/>
            <color indexed="81"/>
            <rFont val="Tahoma"/>
            <family val="2"/>
          </rPr>
          <t xml:space="preserve">Biologic Agents:
</t>
        </r>
        <r>
          <rPr>
            <sz val="9"/>
            <color indexed="81"/>
            <rFont val="Tahoma"/>
            <family val="2"/>
          </rPr>
          <t xml:space="preserve">   abatacept
   adalimumab
   anakinra
   certolizumab
   etanercept
   golimumab
   infliximab
   rituximab
   tocilizumab
</t>
        </r>
        <r>
          <rPr>
            <b/>
            <sz val="9"/>
            <color indexed="81"/>
            <rFont val="Tahoma"/>
            <family val="2"/>
          </rPr>
          <t>Non-Biologic Agents:</t>
        </r>
        <r>
          <rPr>
            <sz val="9"/>
            <color indexed="81"/>
            <rFont val="Tahoma"/>
            <family val="2"/>
          </rPr>
          <t xml:space="preserve">
   azathioprine
   cyclophosphamide
   cyclosporine
   gold
   hydroxychloroquine
   leflunomide
   methotrexate
   minocycline
   penicillamine
   sulfasalazine
Anti-inflammatory medications, including glucocorticoids do not meet the measure.</t>
        </r>
      </text>
    </comment>
    <comment ref="BO2" authorId="1">
      <text>
        <r>
          <rPr>
            <b/>
            <sz val="9"/>
            <color indexed="81"/>
            <rFont val="Tahoma"/>
            <family val="2"/>
          </rPr>
          <t>HIV is an Exclusion</t>
        </r>
      </text>
    </comment>
    <comment ref="BP2" authorId="1">
      <text>
        <r>
          <rPr>
            <b/>
            <sz val="9"/>
            <color indexed="81"/>
            <rFont val="Tahoma"/>
            <family val="2"/>
          </rPr>
          <t>Pregnancy is an Exclusion</t>
        </r>
      </text>
    </comment>
    <comment ref="BQ2" authorId="0">
      <text>
        <r>
          <rPr>
            <sz val="8"/>
            <color indexed="81"/>
            <rFont val="Tahoma"/>
            <family val="2"/>
          </rPr>
          <t>M = Measure met
E = Exception
O = Opportunity for improvement
I = Ineligible for measure based on specifications</t>
        </r>
      </text>
    </comment>
    <comment ref="BR2" authorId="2">
      <text>
        <r>
          <rPr>
            <sz val="8"/>
            <color indexed="81"/>
            <rFont val="Tahoma"/>
            <family val="2"/>
          </rPr>
          <t>Complete column BV after the abstraction is complete, using the automated report.</t>
        </r>
      </text>
    </comment>
  </commentList>
</comments>
</file>

<file path=xl/comments3.xml><?xml version="1.0" encoding="utf-8"?>
<comments xmlns="http://schemas.openxmlformats.org/spreadsheetml/2006/main">
  <authors>
    <author>kchriste</author>
    <author>Amaris Crawford</author>
    <author>Melissa Francisco</author>
  </authors>
  <commentList>
    <comment ref="D2" authorId="0">
      <text>
        <r>
          <rPr>
            <sz val="8"/>
            <color indexed="81"/>
            <rFont val="Tahoma"/>
            <family val="2"/>
          </rPr>
          <t>Should the patient be included in the denominator based on the measure specifications?</t>
        </r>
      </text>
    </comment>
    <comment ref="E2" authorId="1">
      <text>
        <r>
          <rPr>
            <sz val="8"/>
            <color indexed="81"/>
            <rFont val="Tahoma"/>
            <family val="2"/>
          </rPr>
          <t>Complete column E after the abstraction is complete, using the automated report.</t>
        </r>
      </text>
    </comment>
    <comment ref="H2" authorId="2">
      <text>
        <r>
          <rPr>
            <b/>
            <sz val="9"/>
            <color indexed="81"/>
            <rFont val="Tahoma"/>
            <family val="2"/>
          </rPr>
          <t>Qualifying Encounters include:</t>
        </r>
        <r>
          <rPr>
            <sz val="9"/>
            <color indexed="81"/>
            <rFont val="Tahoma"/>
            <family val="2"/>
          </rPr>
          <t xml:space="preserve">
Office Visit ('reason: Rheumatoid Arthritis')
Outpatient Consultation ('reason: Rheumatoid Arthritis')
Face-to-Face Interaction ('reason: Rheumatoid Arthritis')
Nursing Facility Visit ('reason: Rheumatoid Arthritis')
Care Service in Long-Term Residential Facility ('reason: Rheumatoid Arthritis')
Home Healthcare Services ('reason: Rheumatoid Arthritis')</t>
        </r>
      </text>
    </comment>
    <comment ref="J2" authorId="2">
      <text>
        <r>
          <rPr>
            <sz val="9"/>
            <color indexed="81"/>
            <rFont val="Tahoma"/>
            <family val="2"/>
          </rPr>
          <t>Newly prescribed biologic DMARD therapy is defined as no biologic DMARD therapy prescribed, administered or dispensed in the 12 months preceding the measurement period January 1, 2013 to December 31, 2013.
Biologic DMARD therapy includes:
   abatacept
   adalimumab
   anakinra
   certolizumab
   etanercept
   golimumab
   infliximab
   rituximab
   tocilizumab
Depending on the number of qualifying encounters identified in Question 1, answering this question may be an iterative process. Start with the first encounter that meets Question 2, then determine if that encounter meets Question 3. If the answer is "Yes", continue on to Question 4. If no, examine the second encounter that meets Question 2, then determine if that encounter meets Question 3. Repeat this process for all qualifying encounters that meet Question 2 until 1. the answer to question 3 is "Yes" or 2. you've examined all qualifying encounters that meet Question 2, and none of those encounters meet Question 3.</t>
        </r>
      </text>
    </comment>
    <comment ref="L2" authorId="2">
      <text>
        <r>
          <rPr>
            <sz val="9"/>
            <color indexed="81"/>
            <rFont val="Tahoma"/>
            <family val="2"/>
          </rPr>
          <t>Tuberculosis screening includes:
Purified Protein Derivative (PPD Skin Test)
Interfuron Gamma Release Assays (IGRAs)
The 12-month lookback period ties directly to the date of the qualifying encounter. For example, if the qualifying encounter occurred on January 12, 2013, the look-back period would be the 12 months prior to January 12, 2013.</t>
        </r>
      </text>
    </comment>
    <comment ref="M2" authorId="0">
      <text>
        <r>
          <rPr>
            <sz val="8"/>
            <color indexed="81"/>
            <rFont val="Tahoma"/>
            <family val="2"/>
          </rPr>
          <t>M = Measure met
O = Opportunity for improvement
I = Ineligible for measure based on specifications</t>
        </r>
      </text>
    </comment>
    <comment ref="N2" authorId="1">
      <text>
        <r>
          <rPr>
            <sz val="8"/>
            <color indexed="81"/>
            <rFont val="Tahoma"/>
            <family val="2"/>
          </rPr>
          <t>Complete column N after the abstraction is complete, using the automated report.</t>
        </r>
      </text>
    </comment>
  </commentList>
</comments>
</file>

<file path=xl/sharedStrings.xml><?xml version="1.0" encoding="utf-8"?>
<sst xmlns="http://schemas.openxmlformats.org/spreadsheetml/2006/main" count="619" uniqueCount="149">
  <si>
    <t>Patient</t>
  </si>
  <si>
    <t>yes/yes</t>
  </si>
  <si>
    <t>no/no</t>
  </si>
  <si>
    <t>yes/no</t>
  </si>
  <si>
    <t>no/yes</t>
  </si>
  <si>
    <t>R1 to Automated review</t>
  </si>
  <si>
    <t>Reviewer 1</t>
  </si>
  <si>
    <t>yes</t>
  </si>
  <si>
    <t>no</t>
  </si>
  <si>
    <t>Automated</t>
  </si>
  <si>
    <t>E</t>
  </si>
  <si>
    <t>O</t>
  </si>
  <si>
    <t>M</t>
  </si>
  <si>
    <t>E/E</t>
  </si>
  <si>
    <t>O/O</t>
  </si>
  <si>
    <t>M/M</t>
  </si>
  <si>
    <t>E/O</t>
  </si>
  <si>
    <t>E/M</t>
  </si>
  <si>
    <t>O/E</t>
  </si>
  <si>
    <t>O/M</t>
  </si>
  <si>
    <t>M/E</t>
  </si>
  <si>
    <t>M/O</t>
  </si>
  <si>
    <t>R1 to Automated</t>
  </si>
  <si>
    <t>TOTAL</t>
  </si>
  <si>
    <t>R1 to Auto inter EE</t>
  </si>
  <si>
    <t>R1 to Auto inter MM</t>
  </si>
  <si>
    <t>R1 to Auto inter OO</t>
  </si>
  <si>
    <t>R1 to Auto inter EO</t>
  </si>
  <si>
    <t>R1 to Auto inter EM</t>
  </si>
  <si>
    <t>R1 to Auto inter OE</t>
  </si>
  <si>
    <t>R1 to Auto inter OM</t>
  </si>
  <si>
    <t>R1 to Auto inter ME</t>
  </si>
  <si>
    <t>R1 to Auto inter MO</t>
  </si>
  <si>
    <t>NO</t>
  </si>
  <si>
    <t>R1 - Denom</t>
  </si>
  <si>
    <t>I</t>
  </si>
  <si>
    <t>R1 to Auto YY</t>
  </si>
  <si>
    <t>R1 to Auto NN</t>
  </si>
  <si>
    <t>R1 to Auto YN</t>
  </si>
  <si>
    <t>R1 to Auto NY</t>
  </si>
  <si>
    <t>Overall</t>
  </si>
  <si>
    <t>Denominator</t>
  </si>
  <si>
    <t>Numerator</t>
  </si>
  <si>
    <t>Exceptions</t>
  </si>
  <si>
    <t>Denom</t>
  </si>
  <si>
    <t>Kappa Overall (95% CI), agreement %</t>
  </si>
  <si>
    <t>Kappa Exc (95% CI), agreement %</t>
  </si>
  <si>
    <t>Kappa Num (95% CI), agreement %</t>
  </si>
  <si>
    <t>Kappa Denom (95% CI), agreement %</t>
  </si>
  <si>
    <t>Definitions</t>
  </si>
  <si>
    <t>% YES</t>
  </si>
  <si>
    <t>Site Identifier (DELETE before Sending)</t>
  </si>
  <si>
    <t>Date/Time of visit</t>
  </si>
  <si>
    <t>1.00 (N/A) , 100.00%</t>
  </si>
  <si>
    <t>Copyright AMA 2010</t>
  </si>
  <si>
    <t>example</t>
  </si>
  <si>
    <t>Measure #3: DMARD Therapy</t>
  </si>
  <si>
    <t>Tuberculosis Screening</t>
  </si>
  <si>
    <t>Encounter 1</t>
  </si>
  <si>
    <t>Encounter 2</t>
  </si>
  <si>
    <t>Encounter 3</t>
  </si>
  <si>
    <t>Encounter 4</t>
  </si>
  <si>
    <t>Encounter 5</t>
  </si>
  <si>
    <t>Encounter 6</t>
  </si>
  <si>
    <t>Encounter 7</t>
  </si>
  <si>
    <t>Encounter 8</t>
  </si>
  <si>
    <t>Encounter Calculator</t>
  </si>
  <si>
    <t>Disease Activity Measurement</t>
  </si>
  <si>
    <t>Functional Status</t>
  </si>
  <si>
    <t>Reviewer 1: Functional Status</t>
  </si>
  <si>
    <t>Reviewer 1: DMARD Therapy</t>
  </si>
  <si>
    <t>Automated: DMARD Therapy</t>
  </si>
  <si>
    <t>Initial Patient Population</t>
  </si>
  <si>
    <t xml:space="preserve">Risk Category Assessment: Rheumatoid Arthritis Disease Activity Measurement Tools (result) during Encounter, Performed for Rheumatoid Arthritis? </t>
  </si>
  <si>
    <t>Yes</t>
  </si>
  <si>
    <t>No</t>
  </si>
  <si>
    <t>Total "Yes"</t>
  </si>
  <si>
    <t>Total Encounters</t>
  </si>
  <si>
    <t>Reviewer 1: Disease Activity</t>
  </si>
  <si>
    <t>% Encounters Meeting Measure</t>
  </si>
  <si>
    <t>If Question 4 is "No" then proceed to Question 5. If Question 4 is "Yes" then proceed to Question 6.</t>
  </si>
  <si>
    <t>If the answer to Question 1 is "NO" then STOP. If the answer to Question 1 is "Yes" then proceed to Question 2.</t>
  </si>
  <si>
    <t>If the answer to Question 2 is "NO" then STOP. If the answer to Question 1 is "Yes" then proceed to Question 3.</t>
  </si>
  <si>
    <t>2. Does the medical record indicate 2 or more Encounters, Performed for Rheumatoid Arthritis during the measurement period January 1, 2013 to December 31, 2013?</t>
  </si>
  <si>
    <t>3. Does the medical record indicate Risk Category Assessment: Rheumatoid Arthritis Disease Activity Measurement Tools (result) during 50% or more Encounters, Performed for Rheumatoid Arthritis during the measurement period January 1, 2013 to December 31, 2013? (Please use the Encounter Calculator)</t>
  </si>
  <si>
    <t>4. Does the medical record indicate Intervention, Performed: Rheumatoid Arthritis Functional Status Assessment during the measurement period January 1, 2013 to December 31, 2013?</t>
  </si>
  <si>
    <t>5. Does the medical record indicate Intervention, Performed: Rheumatoid Arthritis Functional Status Assessment (result) during the measurement period January 1, 2013 to December 31, 2013?</t>
  </si>
  <si>
    <t>If the answer to Question 3 is "NO" then STOP. If the answer to Question 3 is "YES", then proceed to Question 4.</t>
  </si>
  <si>
    <t>Reviewer 1: TB Screening</t>
  </si>
  <si>
    <t>4. Based on the Encounter that qualifies for Question 3, does the medical record indicate tuberculosis screening within the 12 months prior to the Encounter, Performed?</t>
  </si>
  <si>
    <t>Result from Automated Report: Disease Activity</t>
  </si>
  <si>
    <t>1. Was the patient born on or before December 31, 1994?</t>
  </si>
  <si>
    <t>2. Does the medical record indicate one or more occurrences of qualifying Encounter(s), Performed during the measurement period January 1, 2013 to December 31, 2013?</t>
  </si>
  <si>
    <t>3. Based on the qualifying Encounter(s) for Question 2, does the medical record indicate newly prescribed Biologic DMARD Therapy Active, Administered or Ordered during an Encounter, Performed during the measurement period January 1, 2013 to December 31, 2013?</t>
  </si>
  <si>
    <t>Automated Report Denominator</t>
  </si>
  <si>
    <t>Result From Automated Report: Functional Status</t>
  </si>
  <si>
    <t>Result from Automated Report: TB Screening</t>
  </si>
  <si>
    <t>Measure #2: Functional Status Assessment</t>
  </si>
  <si>
    <t>Measure #4: Tuberculosis Screening</t>
  </si>
  <si>
    <t>Measure #1: Diesease Activity Measure</t>
  </si>
  <si>
    <r>
      <t xml:space="preserve">8. Does the medical record indicated </t>
    </r>
    <r>
      <rPr>
        <b/>
        <sz val="10"/>
        <rFont val="Arial"/>
        <family val="2"/>
      </rPr>
      <t>Diagnosis, Inactive</t>
    </r>
    <r>
      <rPr>
        <sz val="10"/>
        <rFont val="Arial"/>
        <family val="2"/>
      </rPr>
      <t>: Rheumatoid Arthritis starting before or during the measurement period and not ending before the start of the measurement period January 1, 2013 to December 31, 2013?</t>
    </r>
  </si>
  <si>
    <r>
      <t xml:space="preserve">9. Does the medical record indicated Diagnosis, Active: </t>
    </r>
    <r>
      <rPr>
        <b/>
        <sz val="10"/>
        <rFont val="Arial"/>
        <family val="2"/>
      </rPr>
      <t>HIV</t>
    </r>
    <r>
      <rPr>
        <sz val="10"/>
        <rFont val="Arial"/>
        <family val="2"/>
      </rPr>
      <t xml:space="preserve"> starting before or during the measurement period and not ending before the start of the measurement period January 1, 2013 to December 31, 2013?</t>
    </r>
  </si>
  <si>
    <r>
      <t xml:space="preserve">10. Does the medical record indicated Diagnosis, Active: </t>
    </r>
    <r>
      <rPr>
        <b/>
        <sz val="10"/>
        <rFont val="Arial"/>
        <family val="2"/>
      </rPr>
      <t>Pregnancy</t>
    </r>
    <r>
      <rPr>
        <sz val="10"/>
        <rFont val="Arial"/>
        <family val="2"/>
      </rPr>
      <t xml:space="preserve"> starting before or during the measurement period and not ending before the start of the measurement period January 1, 2013 to December 31, 2013?</t>
    </r>
  </si>
  <si>
    <t>6. Does the medical record indicate Medication Active, Ordered, or Administered: Rheumatoid Arthritis DMARD therapy starting before or during the measurement period January 1, 2013 to December 31, 2013? For patients who started DMARD therapy before the measurement period, DMARD therapy must continue during the measurement period in order for the patient to meet the measure.</t>
  </si>
  <si>
    <t>DMARD Therapy</t>
  </si>
  <si>
    <t>Overarching process for ACR measure development activities (see also Figure 1):</t>
  </si>
  <si>
    <r>
      <t>·</t>
    </r>
    <r>
      <rPr>
        <sz val="7"/>
        <rFont val="Times New Roman"/>
        <family val="1"/>
      </rPr>
      <t xml:space="preserve">         </t>
    </r>
    <r>
      <rPr>
        <sz val="10"/>
        <rFont val="Calibri"/>
        <family val="2"/>
      </rPr>
      <t>ACR guidelines are developed according to our guideline policy that aligns with the Institute of Medicine standards for guideline development</t>
    </r>
  </si>
  <si>
    <r>
      <t>·</t>
    </r>
    <r>
      <rPr>
        <sz val="7"/>
        <rFont val="Times New Roman"/>
        <family val="1"/>
      </rPr>
      <t xml:space="preserve">         </t>
    </r>
    <r>
      <rPr>
        <sz val="10"/>
        <rFont val="Calibri"/>
        <family val="2"/>
      </rPr>
      <t>Each new ACR guideline will be assessed for quality indicator development.</t>
    </r>
  </si>
  <si>
    <r>
      <t>o</t>
    </r>
    <r>
      <rPr>
        <sz val="7"/>
        <rFont val="Times New Roman"/>
        <family val="1"/>
      </rPr>
      <t xml:space="preserve">    </t>
    </r>
    <r>
      <rPr>
        <sz val="10"/>
        <rFont val="Calibri"/>
        <family val="2"/>
      </rPr>
      <t xml:space="preserve">Whenever possible, an ACR Quality Measures Subcommittee (QMS) representative will serve on the guideline development team to ensure that use of the recommendations for quality indicators/measures is considered (e.g., use of measurable terms for recommendations, when appropriate). </t>
    </r>
  </si>
  <si>
    <r>
      <t>·</t>
    </r>
    <r>
      <rPr>
        <sz val="7"/>
        <rFont val="Times New Roman"/>
        <family val="1"/>
      </rPr>
      <t xml:space="preserve">         </t>
    </r>
    <r>
      <rPr>
        <sz val="10"/>
        <rFont val="Calibri"/>
        <family val="2"/>
      </rPr>
      <t>QMS will convene a measure workgroup to lead development of the quality indicators/measures, including a QMS lead, guideline panel representative, and staff, at minimum.</t>
    </r>
  </si>
  <si>
    <r>
      <t>·</t>
    </r>
    <r>
      <rPr>
        <sz val="7"/>
        <rFont val="Times New Roman"/>
        <family val="1"/>
      </rPr>
      <t xml:space="preserve">         </t>
    </r>
    <r>
      <rPr>
        <sz val="10"/>
        <rFont val="Calibri"/>
        <family val="2"/>
      </rPr>
      <t xml:space="preserve">Guideline recommendations will be reviewed and prioritized by the measure workgroup for quality indicator development, according to specified criteria </t>
    </r>
    <r>
      <rPr>
        <i/>
        <sz val="10"/>
        <rFont val="Calibri"/>
        <family val="2"/>
      </rPr>
      <t>(listed on page 3)</t>
    </r>
    <r>
      <rPr>
        <sz val="10"/>
        <rFont val="Calibri"/>
        <family val="2"/>
      </rPr>
      <t xml:space="preserve">. </t>
    </r>
  </si>
  <si>
    <r>
      <t>o</t>
    </r>
    <r>
      <rPr>
        <sz val="7"/>
        <rFont val="Times New Roman"/>
        <family val="1"/>
      </rPr>
      <t xml:space="preserve">    </t>
    </r>
    <r>
      <rPr>
        <sz val="10"/>
        <rFont val="Calibri"/>
        <family val="2"/>
      </rPr>
      <t>The ACR’s goal is to develop a small number of high quality measures for each guideline, rather than capture all potential measures.</t>
    </r>
  </si>
  <si>
    <r>
      <t>·</t>
    </r>
    <r>
      <rPr>
        <sz val="7"/>
        <rFont val="Times New Roman"/>
        <family val="1"/>
      </rPr>
      <t xml:space="preserve">         </t>
    </r>
    <r>
      <rPr>
        <sz val="10"/>
        <rFont val="Calibri"/>
        <family val="2"/>
      </rPr>
      <t>QMS will identify a measure panel to rate validity and feasibility of the proposed indicators. The panel will include at least one of the following:</t>
    </r>
  </si>
  <si>
    <r>
      <t>o</t>
    </r>
    <r>
      <rPr>
        <sz val="7"/>
        <rFont val="Times New Roman"/>
        <family val="1"/>
      </rPr>
      <t xml:space="preserve">    </t>
    </r>
    <r>
      <rPr>
        <sz val="10"/>
        <rFont val="Calibri"/>
        <family val="2"/>
      </rPr>
      <t>QMS member</t>
    </r>
  </si>
  <si>
    <r>
      <t>o</t>
    </r>
    <r>
      <rPr>
        <sz val="7"/>
        <rFont val="Times New Roman"/>
        <family val="1"/>
      </rPr>
      <t xml:space="preserve">    </t>
    </r>
    <r>
      <rPr>
        <sz val="10"/>
        <rFont val="Calibri"/>
        <family val="2"/>
      </rPr>
      <t>Guideline panel member (QMS liaison, if applicable)</t>
    </r>
  </si>
  <si>
    <r>
      <t>o</t>
    </r>
    <r>
      <rPr>
        <sz val="7"/>
        <rFont val="Times New Roman"/>
        <family val="1"/>
      </rPr>
      <t xml:space="preserve">    </t>
    </r>
    <r>
      <rPr>
        <sz val="10"/>
        <rFont val="Calibri"/>
        <family val="2"/>
      </rPr>
      <t>Practicing rheumatologist</t>
    </r>
  </si>
  <si>
    <r>
      <t>o</t>
    </r>
    <r>
      <rPr>
        <sz val="7"/>
        <rFont val="Times New Roman"/>
        <family val="1"/>
      </rPr>
      <t xml:space="preserve">    </t>
    </r>
    <r>
      <rPr>
        <sz val="10"/>
        <rFont val="Calibri"/>
        <family val="2"/>
      </rPr>
      <t>Patient advocacy representative (from the guideline panel, if possible)</t>
    </r>
  </si>
  <si>
    <r>
      <t>o</t>
    </r>
    <r>
      <rPr>
        <sz val="7"/>
        <rFont val="Times New Roman"/>
        <family val="1"/>
      </rPr>
      <t xml:space="preserve">    </t>
    </r>
    <r>
      <rPr>
        <sz val="10"/>
        <rFont val="Calibri"/>
        <family val="2"/>
      </rPr>
      <t>Health plan/employer/purchaser representative</t>
    </r>
  </si>
  <si>
    <r>
      <t>o</t>
    </r>
    <r>
      <rPr>
        <sz val="7"/>
        <rFont val="Times New Roman"/>
        <family val="1"/>
      </rPr>
      <t xml:space="preserve">    </t>
    </r>
    <r>
      <rPr>
        <sz val="10"/>
        <rFont val="Calibri"/>
        <family val="2"/>
      </rPr>
      <t>Other providers (primary care, specialists, and/or health professionals), if applicable</t>
    </r>
  </si>
  <si>
    <r>
      <t>·</t>
    </r>
    <r>
      <rPr>
        <sz val="7"/>
        <rFont val="Times New Roman"/>
        <family val="1"/>
      </rPr>
      <t xml:space="preserve">         </t>
    </r>
    <r>
      <rPr>
        <sz val="10"/>
        <rFont val="Calibri"/>
        <family val="2"/>
      </rPr>
      <t>The measure panel will participate in an iterative rating of the draft quality indicators, using a transparent and validated methodology.</t>
    </r>
  </si>
  <si>
    <r>
      <t>·</t>
    </r>
    <r>
      <rPr>
        <sz val="7"/>
        <rFont val="Times New Roman"/>
        <family val="1"/>
      </rPr>
      <t xml:space="preserve">         </t>
    </r>
    <r>
      <rPr>
        <sz val="10"/>
        <rFont val="Calibri"/>
        <family val="2"/>
      </rPr>
      <t>A final indicator set will be selected and specifications defined.</t>
    </r>
  </si>
  <si>
    <r>
      <t>·</t>
    </r>
    <r>
      <rPr>
        <sz val="7"/>
        <rFont val="Times New Roman"/>
        <family val="1"/>
      </rPr>
      <t xml:space="preserve">         </t>
    </r>
    <r>
      <rPr>
        <sz val="10"/>
        <rFont val="Calibri"/>
        <family val="2"/>
      </rPr>
      <t>After an initial QMS review, the specified measures will be posted for a public comment period, with specific outreach to members inviting comments and providing appropriate context regarding importance. In addition to posting for ACR membership, the link to the public comment mechanism for the drafted measure set will also be shared with other relevant medical specialties and patient communities, as appropriate, and their feedback will be encouraged.</t>
    </r>
  </si>
  <si>
    <r>
      <t>·</t>
    </r>
    <r>
      <rPr>
        <sz val="7"/>
        <rFont val="Times New Roman"/>
        <family val="1"/>
      </rPr>
      <t xml:space="preserve">         </t>
    </r>
    <r>
      <rPr>
        <sz val="10"/>
        <rFont val="Calibri"/>
        <family val="2"/>
      </rPr>
      <t>All ACR measures must be reviewed and approved by the ACR QMS, ACR Quality of Care Committee (QOC) and the ACR Board of Directors before they can be posted as ACR-endorsed.</t>
    </r>
  </si>
  <si>
    <t>Relevant definitions:</t>
  </si>
  <si>
    <r>
      <t>·</t>
    </r>
    <r>
      <rPr>
        <sz val="7"/>
        <rFont val="Times New Roman"/>
        <family val="1"/>
      </rPr>
      <t xml:space="preserve">         </t>
    </r>
    <r>
      <rPr>
        <sz val="10"/>
        <rFont val="Calibri"/>
        <family val="2"/>
      </rPr>
      <t xml:space="preserve">A quality indicator is a descriptive statement that forms the basis for quality measurement. For consistency, ease of interpretation, and ease of translation into quality measures, ACR will use the RAND IF…THEN convention for developing quality indicators. </t>
    </r>
  </si>
  <si>
    <r>
      <t>·</t>
    </r>
    <r>
      <rPr>
        <sz val="7"/>
        <rFont val="Times New Roman"/>
        <family val="1"/>
      </rPr>
      <t xml:space="preserve">         </t>
    </r>
    <r>
      <rPr>
        <sz val="10"/>
        <rFont val="Calibri"/>
        <family val="2"/>
      </rPr>
      <t xml:space="preserve">A quality measure specifies the data source, required data elements, and analytic specifications for the quality indicator (including numerator, denominator, definitions/instructions, sampling methodology/size [if applicable], exclusions [if applicable], and risk adjustment [if applicable]). </t>
    </r>
  </si>
  <si>
    <r>
      <t>o</t>
    </r>
    <r>
      <rPr>
        <sz val="7"/>
        <rFont val="Times New Roman"/>
        <family val="1"/>
      </rPr>
      <t xml:space="preserve">    </t>
    </r>
    <r>
      <rPr>
        <sz val="10"/>
        <rFont val="Calibri"/>
        <family val="2"/>
      </rPr>
      <t>ACR may develop quality measures for testing and implementation in the RCR (chart abstraction or EHR reporting), claims-based initiatives, or other data sources/programs.</t>
    </r>
  </si>
  <si>
    <t>(see Appendix A for a checklist that captures these criteria)</t>
  </si>
  <si>
    <t xml:space="preserve">1. The guideline recommendation includes a clear and auditable action (e.g., prescribe, NOT consider). Recommendations may encompass the ultimate process (e.g., DMARD use) as well as required intermediate processes (e.g., disease activity assessment).  </t>
  </si>
  <si>
    <t xml:space="preserve">2. The process of care is under the control of rheumatology providers/rheumatology practice (unless otherwise pre-determined).  </t>
  </si>
  <si>
    <r>
      <t xml:space="preserve">3. The strength of evidence supporting the guideline recommendation is Level A or B (or equivalent) OR justification is provided for prioritization of guideline recommendations of lower evidence. </t>
    </r>
    <r>
      <rPr>
        <i/>
        <sz val="11"/>
        <rFont val="Calibri"/>
        <family val="2"/>
      </rPr>
      <t xml:space="preserve">Note: this is related to </t>
    </r>
    <r>
      <rPr>
        <i/>
        <u/>
        <sz val="11"/>
        <rFont val="Calibri"/>
        <family val="2"/>
      </rPr>
      <t>NQF Importance to Measure and Report: Evidence that supports the focus of measurement.</t>
    </r>
  </si>
  <si>
    <t xml:space="preserve">4. Data to identify the numerator, denominator, and denominator exclusions are available.  </t>
  </si>
  <si>
    <t>Guideline recommendations that meet criteria 1-4 are further reviewed according to criteria 5-8.</t>
  </si>
  <si>
    <t>5. Numerator, denominator, and denominator exclusion data can be accessed with burden considered reasonable.</t>
  </si>
  <si>
    <r>
      <t xml:space="preserve">6. This process is relevant to adequate numbers of patients to make measurement feasible and meaningful.  </t>
    </r>
    <r>
      <rPr>
        <i/>
        <sz val="11"/>
        <rFont val="Calibri"/>
        <family val="2"/>
      </rPr>
      <t xml:space="preserve">Note: this is related to </t>
    </r>
    <r>
      <rPr>
        <i/>
        <u/>
        <sz val="11"/>
        <rFont val="Calibri"/>
        <family val="2"/>
      </rPr>
      <t>NQF Importance to Measure and Report: High impact.</t>
    </r>
  </si>
  <si>
    <r>
      <t xml:space="preserve">7. Data exist that suggest a gap in care and/or opportunity for improvement related to this process of care. If sufficient data do not exist, experts agree that an opportunity for improvement exists. </t>
    </r>
    <r>
      <rPr>
        <i/>
        <sz val="11"/>
        <rFont val="Calibri"/>
        <family val="2"/>
      </rPr>
      <t xml:space="preserve">Note: this is related to </t>
    </r>
    <r>
      <rPr>
        <i/>
        <u/>
        <sz val="11"/>
        <rFont val="Calibri"/>
        <family val="2"/>
      </rPr>
      <t>NQF Importance to Measure and Report: Opportunity for improvement.</t>
    </r>
  </si>
  <si>
    <t xml:space="preserve">8. When translated into a measure, the process is likely to be intuitive and clinically meaningful.  </t>
  </si>
  <si>
    <t>The measure workgroup should seek to draft no more than 10 quality measures for each guideline, anticipating that some will not prove feasible and some will receive low support during public comment. Thus, the final set for a guideline would be expected to be 2-5 quality measures.</t>
  </si>
  <si>
    <t xml:space="preserve"> ACR Quality Indicator &amp; Measure Development Template (Process Measures)</t>
  </si>
  <si>
    <t>This template (or a spreadsheet that includes these fields) is to be completed for each guideline recommendation that is prioritized for indicator development.</t>
  </si>
  <si>
    <t>Appendix A.  ACR Measure Workgroup Guideline Recommendation Review Worksheet</t>
  </si>
  <si>
    <t>Data Collection Summary</t>
  </si>
  <si>
    <t>Data Collection Form 1</t>
  </si>
  <si>
    <t>Data Coolection Form 2</t>
  </si>
  <si>
    <t>Measure Development Process</t>
  </si>
  <si>
    <t>Worksheet Title</t>
  </si>
  <si>
    <t>Application Section</t>
  </si>
  <si>
    <t>S.24</t>
  </si>
  <si>
    <t>2b2.2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</si>
</sst>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409]d\-mmm\-yy;@"/>
    <numFmt numFmtId="165" formatCode="[$-409]m/d/yy\ h:mm\ AM/PM;@"/>
    <numFmt numFmtId="166" formatCode="0.0%"/>
  </numFmts>
  <fonts count="49" x14ac:knownFonts="1">
    <font>
      <sz val="10"/>
      <name val="Arial"/>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Arial"/>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color indexed="8"/>
      <name val="Calibri"/>
      <family val="2"/>
    </font>
    <font>
      <b/>
      <sz val="10"/>
      <color indexed="8"/>
      <name val="Calibri"/>
      <family val="2"/>
    </font>
    <font>
      <sz val="8"/>
      <color indexed="81"/>
      <name val="Tahoma"/>
      <family val="2"/>
    </font>
    <font>
      <b/>
      <sz val="8"/>
      <color indexed="81"/>
      <name val="Tahoma"/>
      <family val="2"/>
    </font>
    <font>
      <b/>
      <sz val="10"/>
      <name val="Times New Roman"/>
      <family val="1"/>
    </font>
    <font>
      <sz val="10"/>
      <name val="Times New Roman"/>
      <family val="1"/>
    </font>
    <font>
      <b/>
      <sz val="10"/>
      <name val="Arial"/>
      <family val="2"/>
    </font>
    <font>
      <sz val="11"/>
      <name val="Times New Roman"/>
      <family val="1"/>
    </font>
    <font>
      <b/>
      <sz val="11"/>
      <name val="Times New Roman"/>
      <family val="1"/>
    </font>
    <font>
      <b/>
      <i/>
      <sz val="10"/>
      <name val="Arial"/>
      <family val="2"/>
    </font>
    <font>
      <b/>
      <sz val="11"/>
      <name val="Arial"/>
      <family val="2"/>
    </font>
    <font>
      <sz val="9"/>
      <color indexed="81"/>
      <name val="Tahoma"/>
      <family val="2"/>
    </font>
    <font>
      <b/>
      <sz val="9"/>
      <color indexed="81"/>
      <name val="Tahoma"/>
      <family val="2"/>
    </font>
    <font>
      <b/>
      <sz val="9"/>
      <name val="Arial"/>
      <family val="2"/>
    </font>
    <font>
      <sz val="9"/>
      <name val="Arial"/>
      <family val="2"/>
    </font>
    <font>
      <b/>
      <i/>
      <sz val="9"/>
      <name val="Arial"/>
      <family val="2"/>
    </font>
    <font>
      <b/>
      <sz val="9"/>
      <color indexed="8"/>
      <name val="Arial"/>
      <family val="2"/>
    </font>
    <font>
      <sz val="9"/>
      <color indexed="8"/>
      <name val="Arial"/>
      <family val="2"/>
    </font>
    <font>
      <sz val="9"/>
      <color indexed="8"/>
      <name val="Calibri"/>
      <family val="2"/>
    </font>
    <font>
      <sz val="11"/>
      <name val="Calibri"/>
      <family val="2"/>
    </font>
    <font>
      <i/>
      <sz val="11"/>
      <name val="Calibri"/>
      <family val="2"/>
    </font>
    <font>
      <i/>
      <sz val="10"/>
      <name val="Calibri"/>
      <family val="2"/>
    </font>
    <font>
      <sz val="10"/>
      <name val="Symbol"/>
      <family val="1"/>
      <charset val="2"/>
    </font>
    <font>
      <sz val="7"/>
      <name val="Times New Roman"/>
      <family val="1"/>
    </font>
    <font>
      <sz val="10"/>
      <name val="Calibri"/>
      <family val="2"/>
    </font>
    <font>
      <sz val="10"/>
      <name val="Courier New"/>
      <family val="3"/>
    </font>
    <font>
      <b/>
      <sz val="11"/>
      <name val="Calibri"/>
      <family val="2"/>
    </font>
    <font>
      <i/>
      <u/>
      <sz val="11"/>
      <name val="Calibri"/>
      <family val="2"/>
    </font>
    <font>
      <b/>
      <i/>
      <sz val="11"/>
      <name val="Calibri"/>
      <family val="2"/>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rgb="FFFF99CC"/>
        <bgColor indexed="64"/>
      </patternFill>
    </fill>
    <fill>
      <patternFill patternType="solid">
        <fgColor rgb="FFF9FFD7"/>
        <bgColor indexed="64"/>
      </patternFill>
    </fill>
    <fill>
      <patternFill patternType="solid">
        <fgColor theme="4" tint="0.39997558519241921"/>
        <bgColor indexed="64"/>
      </patternFill>
    </fill>
    <fill>
      <patternFill patternType="solid">
        <fgColor theme="9" tint="0.59999389629810485"/>
        <bgColor indexed="64"/>
      </patternFill>
    </fill>
    <fill>
      <patternFill patternType="solid">
        <fgColor theme="3" tint="0.59999389629810485"/>
        <bgColor indexed="64"/>
      </patternFill>
    </fill>
  </fills>
  <borders count="3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s>
  <cellStyleXfs count="46">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3" borderId="0" applyNumberFormat="0" applyBorder="0" applyAlignment="0" applyProtection="0"/>
    <xf numFmtId="0" fontId="5" fillId="20" borderId="1" applyNumberFormat="0" applyAlignment="0" applyProtection="0"/>
    <xf numFmtId="0" fontId="6" fillId="21" borderId="2" applyNumberFormat="0" applyAlignment="0" applyProtection="0"/>
    <xf numFmtId="43" fontId="7" fillId="0" borderId="0" applyFont="0" applyFill="0" applyBorder="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164" fontId="7" fillId="0" borderId="0"/>
    <xf numFmtId="164" fontId="2" fillId="0" borderId="0"/>
    <xf numFmtId="164" fontId="2" fillId="0" borderId="0"/>
    <xf numFmtId="0" fontId="2" fillId="23" borderId="7" applyNumberFormat="0" applyFon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cellStyleXfs>
  <cellXfs count="228">
    <xf numFmtId="0" fontId="0" fillId="0" borderId="0" xfId="0"/>
    <xf numFmtId="0" fontId="25" fillId="0" borderId="0" xfId="0" applyFont="1"/>
    <xf numFmtId="0" fontId="25" fillId="0" borderId="0" xfId="0" applyFont="1" applyBorder="1"/>
    <xf numFmtId="0" fontId="25" fillId="0" borderId="10" xfId="0" applyFont="1" applyBorder="1"/>
    <xf numFmtId="0" fontId="25" fillId="0" borderId="0" xfId="0" applyFont="1" applyBorder="1" applyAlignment="1">
      <alignment horizontal="center" textRotation="90"/>
    </xf>
    <xf numFmtId="0" fontId="25" fillId="0" borderId="10" xfId="0" applyFont="1" applyBorder="1" applyAlignment="1">
      <alignment horizontal="center"/>
    </xf>
    <xf numFmtId="0" fontId="25" fillId="0" borderId="0" xfId="0" applyFont="1" applyBorder="1" applyAlignment="1">
      <alignment horizontal="center"/>
    </xf>
    <xf numFmtId="0" fontId="24" fillId="0" borderId="0" xfId="0" applyFont="1" applyBorder="1"/>
    <xf numFmtId="0" fontId="24" fillId="0" borderId="0" xfId="0" applyFont="1" applyBorder="1" applyAlignment="1">
      <alignment wrapText="1"/>
    </xf>
    <xf numFmtId="0" fontId="24" fillId="0" borderId="0" xfId="0" applyFont="1" applyBorder="1" applyAlignment="1"/>
    <xf numFmtId="0" fontId="25" fillId="0" borderId="12" xfId="0" applyFont="1" applyBorder="1"/>
    <xf numFmtId="0" fontId="25" fillId="0" borderId="13" xfId="0" applyFont="1" applyBorder="1"/>
    <xf numFmtId="0" fontId="25" fillId="0" borderId="14" xfId="0" applyFont="1" applyBorder="1"/>
    <xf numFmtId="0" fontId="25" fillId="0" borderId="15" xfId="0" applyFont="1" applyBorder="1"/>
    <xf numFmtId="0" fontId="25" fillId="0" borderId="16" xfId="0" applyFont="1" applyBorder="1"/>
    <xf numFmtId="0" fontId="25" fillId="0" borderId="17" xfId="0" applyFont="1" applyBorder="1"/>
    <xf numFmtId="0" fontId="25" fillId="0" borderId="11" xfId="0" applyFont="1" applyBorder="1"/>
    <xf numFmtId="0" fontId="25" fillId="0" borderId="18" xfId="0" applyFont="1" applyBorder="1"/>
    <xf numFmtId="0" fontId="25" fillId="0" borderId="19" xfId="0" applyFont="1" applyBorder="1" applyAlignment="1">
      <alignment horizontal="center"/>
    </xf>
    <xf numFmtId="10" fontId="25" fillId="0" borderId="19" xfId="0" applyNumberFormat="1" applyFont="1" applyBorder="1"/>
    <xf numFmtId="0" fontId="25" fillId="0" borderId="20" xfId="0" applyFont="1" applyBorder="1"/>
    <xf numFmtId="0" fontId="25" fillId="0" borderId="21" xfId="0" applyFont="1" applyBorder="1"/>
    <xf numFmtId="0" fontId="25" fillId="0" borderId="22" xfId="0" applyFont="1" applyBorder="1"/>
    <xf numFmtId="0" fontId="24" fillId="0" borderId="21" xfId="0" applyFont="1" applyBorder="1"/>
    <xf numFmtId="1" fontId="21" fillId="0" borderId="10" xfId="39" applyNumberFormat="1" applyFont="1" applyFill="1" applyBorder="1" applyAlignment="1" applyProtection="1">
      <alignment horizontal="center"/>
      <protection locked="0"/>
    </xf>
    <xf numFmtId="1" fontId="21" fillId="25" borderId="10" xfId="39" applyNumberFormat="1" applyFont="1" applyFill="1" applyBorder="1" applyAlignment="1">
      <alignment horizontal="center"/>
    </xf>
    <xf numFmtId="164" fontId="20" fillId="25" borderId="10" xfId="39" applyFont="1" applyFill="1" applyBorder="1" applyProtection="1">
      <protection locked="0"/>
    </xf>
    <xf numFmtId="164" fontId="20" fillId="25" borderId="10" xfId="40" applyNumberFormat="1" applyFont="1" applyFill="1" applyBorder="1"/>
    <xf numFmtId="0" fontId="0" fillId="25" borderId="10" xfId="0" applyFill="1" applyBorder="1"/>
    <xf numFmtId="0" fontId="1" fillId="0" borderId="24" xfId="0" applyFont="1" applyBorder="1"/>
    <xf numFmtId="0" fontId="25" fillId="0" borderId="10" xfId="0" applyFont="1" applyBorder="1" applyAlignment="1">
      <alignment horizontal="center"/>
    </xf>
    <xf numFmtId="0" fontId="27" fillId="0" borderId="0" xfId="0" applyFont="1" applyAlignment="1">
      <alignment vertical="center"/>
    </xf>
    <xf numFmtId="0" fontId="28" fillId="0" borderId="0" xfId="0" applyFont="1" applyAlignment="1">
      <alignment vertical="center"/>
    </xf>
    <xf numFmtId="0" fontId="25" fillId="0" borderId="10" xfId="0" applyFont="1" applyBorder="1" applyAlignment="1">
      <alignment horizontal="center"/>
    </xf>
    <xf numFmtId="0" fontId="0" fillId="0" borderId="10" xfId="0" applyBorder="1"/>
    <xf numFmtId="0" fontId="0" fillId="25" borderId="10" xfId="0" applyFill="1" applyBorder="1" applyProtection="1">
      <protection locked="0"/>
    </xf>
    <xf numFmtId="165" fontId="0" fillId="25" borderId="10" xfId="0" applyNumberFormat="1" applyFill="1" applyBorder="1" applyProtection="1">
      <protection locked="0"/>
    </xf>
    <xf numFmtId="164" fontId="20" fillId="25" borderId="10" xfId="39" applyFont="1" applyFill="1" applyBorder="1"/>
    <xf numFmtId="0" fontId="0" fillId="0" borderId="10" xfId="0" applyBorder="1" applyProtection="1">
      <protection locked="0"/>
    </xf>
    <xf numFmtId="165" fontId="0" fillId="0" borderId="10" xfId="0" applyNumberFormat="1" applyBorder="1" applyProtection="1">
      <protection locked="0"/>
    </xf>
    <xf numFmtId="164" fontId="21" fillId="0" borderId="10" xfId="39" applyFont="1" applyFill="1" applyBorder="1"/>
    <xf numFmtId="164" fontId="21" fillId="0" borderId="10" xfId="39" applyFont="1" applyFill="1" applyBorder="1" applyAlignment="1">
      <alignment horizontal="right"/>
    </xf>
    <xf numFmtId="0" fontId="0" fillId="0" borderId="10" xfId="0" applyBorder="1" applyAlignment="1">
      <alignment horizontal="center"/>
    </xf>
    <xf numFmtId="0" fontId="0" fillId="26" borderId="10" xfId="0" applyFill="1" applyBorder="1" applyProtection="1">
      <protection locked="0"/>
    </xf>
    <xf numFmtId="165" fontId="0" fillId="26" borderId="10" xfId="0" applyNumberFormat="1" applyFill="1" applyBorder="1" applyProtection="1">
      <protection locked="0"/>
    </xf>
    <xf numFmtId="1" fontId="21" fillId="26" borderId="10" xfId="39" applyNumberFormat="1" applyFont="1" applyFill="1" applyBorder="1" applyAlignment="1">
      <alignment horizontal="center"/>
    </xf>
    <xf numFmtId="164" fontId="20" fillId="26" borderId="10" xfId="39" applyFont="1" applyFill="1" applyBorder="1" applyProtection="1">
      <protection locked="0"/>
    </xf>
    <xf numFmtId="0" fontId="0" fillId="26" borderId="10" xfId="0" applyFill="1" applyBorder="1"/>
    <xf numFmtId="164" fontId="20" fillId="26" borderId="10" xfId="39" applyFont="1" applyFill="1" applyBorder="1"/>
    <xf numFmtId="164" fontId="20" fillId="26" borderId="10" xfId="40" applyNumberFormat="1" applyFont="1" applyFill="1" applyBorder="1"/>
    <xf numFmtId="164" fontId="20" fillId="0" borderId="10" xfId="39" applyFont="1" applyFill="1" applyBorder="1" applyProtection="1">
      <protection locked="0"/>
    </xf>
    <xf numFmtId="0" fontId="7" fillId="0" borderId="10" xfId="0" applyFont="1" applyBorder="1"/>
    <xf numFmtId="0" fontId="7" fillId="26" borderId="10" xfId="0" applyFont="1" applyFill="1" applyBorder="1" applyAlignment="1">
      <alignment wrapText="1"/>
    </xf>
    <xf numFmtId="0" fontId="7" fillId="28" borderId="10" xfId="0" applyFont="1" applyFill="1" applyBorder="1" applyAlignment="1">
      <alignment textRotation="90"/>
    </xf>
    <xf numFmtId="0" fontId="30" fillId="29" borderId="10" xfId="0" applyFont="1" applyFill="1" applyBorder="1" applyAlignment="1">
      <alignment horizontal="center"/>
    </xf>
    <xf numFmtId="0" fontId="0" fillId="0" borderId="10" xfId="0" applyBorder="1" applyAlignment="1">
      <alignment vertical="top" textRotation="42"/>
    </xf>
    <xf numFmtId="0" fontId="26" fillId="24" borderId="25" xfId="0" applyFont="1" applyFill="1" applyBorder="1" applyAlignment="1">
      <alignment vertical="center"/>
    </xf>
    <xf numFmtId="0" fontId="26" fillId="24" borderId="27" xfId="0" applyFont="1" applyFill="1" applyBorder="1" applyAlignment="1">
      <alignment vertical="center"/>
    </xf>
    <xf numFmtId="164" fontId="20" fillId="26" borderId="10" xfId="39" applyFont="1" applyFill="1" applyBorder="1" applyAlignment="1">
      <alignment horizontal="center"/>
    </xf>
    <xf numFmtId="0" fontId="0" fillId="0" borderId="10" xfId="0" applyBorder="1" applyAlignment="1">
      <alignment horizontal="center" wrapText="1"/>
    </xf>
    <xf numFmtId="0" fontId="0" fillId="0" borderId="10" xfId="0" applyBorder="1" applyAlignment="1">
      <alignment horizontal="center" textRotation="90"/>
    </xf>
    <xf numFmtId="0" fontId="7" fillId="30" borderId="10" xfId="0" applyFont="1" applyFill="1" applyBorder="1" applyAlignment="1">
      <alignment wrapText="1"/>
    </xf>
    <xf numFmtId="166" fontId="7" fillId="28" borderId="10" xfId="0" applyNumberFormat="1" applyFont="1" applyFill="1" applyBorder="1" applyAlignment="1">
      <alignment horizontal="left" wrapText="1"/>
    </xf>
    <xf numFmtId="0" fontId="7" fillId="29" borderId="10" xfId="0" applyFont="1" applyFill="1" applyBorder="1" applyAlignment="1">
      <alignment wrapText="1"/>
    </xf>
    <xf numFmtId="0" fontId="7" fillId="27" borderId="10" xfId="0" applyFont="1" applyFill="1" applyBorder="1" applyAlignment="1">
      <alignment wrapText="1"/>
    </xf>
    <xf numFmtId="0" fontId="30" fillId="30" borderId="27" xfId="0" applyFont="1" applyFill="1" applyBorder="1" applyAlignment="1">
      <alignment horizontal="center"/>
    </xf>
    <xf numFmtId="164" fontId="20" fillId="26" borderId="10" xfId="39" applyFont="1" applyFill="1" applyBorder="1" applyAlignment="1" applyProtection="1">
      <alignment horizontal="center"/>
    </xf>
    <xf numFmtId="164" fontId="20" fillId="25" borderId="10" xfId="39" applyFont="1" applyFill="1" applyBorder="1" applyAlignment="1" applyProtection="1">
      <alignment horizontal="center"/>
    </xf>
    <xf numFmtId="0" fontId="7" fillId="25" borderId="10" xfId="0" applyFont="1" applyFill="1" applyBorder="1" applyAlignment="1">
      <alignment wrapText="1"/>
    </xf>
    <xf numFmtId="164" fontId="20" fillId="25" borderId="10" xfId="39" applyFont="1" applyFill="1" applyBorder="1" applyAlignment="1">
      <alignment horizontal="center"/>
    </xf>
    <xf numFmtId="166" fontId="7" fillId="28" borderId="10" xfId="0" applyNumberFormat="1" applyFont="1" applyFill="1" applyBorder="1" applyAlignment="1">
      <alignment horizontal="left" textRotation="90" wrapText="1"/>
    </xf>
    <xf numFmtId="0" fontId="0" fillId="0" borderId="10" xfId="0" applyBorder="1" applyAlignment="1">
      <alignment horizontal="left" textRotation="90" wrapText="1"/>
    </xf>
    <xf numFmtId="0" fontId="30" fillId="29" borderId="26" xfId="0" applyFont="1" applyFill="1" applyBorder="1" applyAlignment="1">
      <alignment horizontal="center"/>
    </xf>
    <xf numFmtId="0" fontId="29" fillId="29" borderId="10" xfId="0" applyFont="1" applyFill="1" applyBorder="1" applyAlignment="1">
      <alignment wrapText="1"/>
    </xf>
    <xf numFmtId="0" fontId="29" fillId="30" borderId="10" xfId="0" applyFont="1" applyFill="1" applyBorder="1" applyAlignment="1">
      <alignment wrapText="1"/>
    </xf>
    <xf numFmtId="0" fontId="26" fillId="27" borderId="26" xfId="0" applyFont="1" applyFill="1" applyBorder="1" applyAlignment="1">
      <alignment horizontal="center"/>
    </xf>
    <xf numFmtId="9" fontId="20" fillId="31" borderId="10" xfId="39" applyNumberFormat="1" applyFont="1" applyFill="1" applyBorder="1"/>
    <xf numFmtId="0" fontId="0" fillId="31" borderId="10" xfId="0" applyFill="1" applyBorder="1" applyProtection="1">
      <protection locked="0"/>
    </xf>
    <xf numFmtId="165" fontId="0" fillId="31" borderId="10" xfId="0" applyNumberFormat="1" applyFill="1" applyBorder="1" applyProtection="1">
      <protection locked="0"/>
    </xf>
    <xf numFmtId="164" fontId="21" fillId="31" borderId="10" xfId="39" applyFont="1" applyFill="1" applyBorder="1" applyAlignment="1">
      <alignment horizontal="center"/>
    </xf>
    <xf numFmtId="164" fontId="20" fillId="31" borderId="10" xfId="39" applyFont="1" applyFill="1" applyBorder="1"/>
    <xf numFmtId="0" fontId="0" fillId="31" borderId="10" xfId="0" applyFill="1" applyBorder="1"/>
    <xf numFmtId="0" fontId="7" fillId="31" borderId="10" xfId="0" applyFont="1" applyFill="1" applyBorder="1"/>
    <xf numFmtId="164" fontId="20" fillId="31" borderId="10" xfId="40" applyNumberFormat="1" applyFont="1" applyFill="1" applyBorder="1"/>
    <xf numFmtId="0" fontId="0" fillId="31" borderId="10" xfId="0" applyNumberFormat="1" applyFill="1" applyBorder="1"/>
    <xf numFmtId="0" fontId="0" fillId="31" borderId="10" xfId="0" applyNumberFormat="1" applyFill="1" applyBorder="1" applyAlignment="1">
      <alignment horizontal="center"/>
    </xf>
    <xf numFmtId="0" fontId="7" fillId="31" borderId="10" xfId="0" applyNumberFormat="1" applyFont="1" applyFill="1" applyBorder="1"/>
    <xf numFmtId="0" fontId="20" fillId="31" borderId="10" xfId="39" applyNumberFormat="1" applyFont="1" applyFill="1" applyBorder="1"/>
    <xf numFmtId="0" fontId="0" fillId="31" borderId="10" xfId="0" applyFill="1" applyBorder="1" applyAlignment="1">
      <alignment horizontal="center"/>
    </xf>
    <xf numFmtId="164" fontId="20" fillId="31" borderId="10" xfId="39" applyFont="1" applyFill="1" applyBorder="1" applyAlignment="1">
      <alignment horizontal="right"/>
    </xf>
    <xf numFmtId="0" fontId="33" fillId="24" borderId="27" xfId="0" applyFont="1" applyFill="1" applyBorder="1" applyAlignment="1">
      <alignment vertical="center"/>
    </xf>
    <xf numFmtId="0" fontId="34" fillId="0" borderId="10" xfId="0" applyFont="1" applyBorder="1"/>
    <xf numFmtId="0" fontId="34" fillId="0" borderId="10" xfId="0" applyFont="1" applyBorder="1" applyAlignment="1">
      <alignment horizontal="left" textRotation="90" wrapText="1"/>
    </xf>
    <xf numFmtId="0" fontId="34" fillId="0" borderId="10" xfId="0" applyFont="1" applyBorder="1" applyAlignment="1">
      <alignment horizontal="center" textRotation="90"/>
    </xf>
    <xf numFmtId="0" fontId="34" fillId="30" borderId="10" xfId="0" applyFont="1" applyFill="1" applyBorder="1" applyAlignment="1">
      <alignment wrapText="1"/>
    </xf>
    <xf numFmtId="0" fontId="35" fillId="30" borderId="10" xfId="0" applyFont="1" applyFill="1" applyBorder="1" applyAlignment="1">
      <alignment wrapText="1"/>
    </xf>
    <xf numFmtId="165" fontId="34" fillId="26" borderId="10" xfId="0" applyNumberFormat="1" applyFont="1" applyFill="1" applyBorder="1" applyProtection="1">
      <protection locked="0"/>
    </xf>
    <xf numFmtId="1" fontId="36" fillId="26" borderId="10" xfId="39" applyNumberFormat="1" applyFont="1" applyFill="1" applyBorder="1" applyAlignment="1">
      <alignment horizontal="center"/>
    </xf>
    <xf numFmtId="164" fontId="37" fillId="26" borderId="10" xfId="39" applyFont="1" applyFill="1" applyBorder="1" applyProtection="1">
      <protection locked="0"/>
    </xf>
    <xf numFmtId="164" fontId="37" fillId="26" borderId="10" xfId="39" applyFont="1" applyFill="1" applyBorder="1" applyAlignment="1" applyProtection="1">
      <alignment horizontal="center"/>
    </xf>
    <xf numFmtId="165" fontId="34" fillId="25" borderId="10" xfId="0" applyNumberFormat="1" applyFont="1" applyFill="1" applyBorder="1" applyProtection="1">
      <protection locked="0"/>
    </xf>
    <xf numFmtId="1" fontId="36" fillId="25" borderId="10" xfId="39" applyNumberFormat="1" applyFont="1" applyFill="1" applyBorder="1" applyAlignment="1">
      <alignment horizontal="center"/>
    </xf>
    <xf numFmtId="164" fontId="37" fillId="25" borderId="10" xfId="39" applyFont="1" applyFill="1" applyBorder="1" applyProtection="1">
      <protection locked="0"/>
    </xf>
    <xf numFmtId="164" fontId="37" fillId="25" borderId="10" xfId="39" applyFont="1" applyFill="1" applyBorder="1" applyAlignment="1" applyProtection="1">
      <alignment horizontal="center"/>
    </xf>
    <xf numFmtId="165" fontId="34" fillId="0" borderId="10" xfId="0" applyNumberFormat="1" applyFont="1" applyBorder="1" applyProtection="1">
      <protection locked="0"/>
    </xf>
    <xf numFmtId="1" fontId="36" fillId="0" borderId="10" xfId="39" applyNumberFormat="1" applyFont="1" applyFill="1" applyBorder="1" applyAlignment="1" applyProtection="1">
      <alignment horizontal="center"/>
      <protection locked="0"/>
    </xf>
    <xf numFmtId="164" fontId="36" fillId="0" borderId="10" xfId="39" applyFont="1" applyFill="1" applyBorder="1"/>
    <xf numFmtId="164" fontId="36" fillId="0" borderId="10" xfId="39" applyFont="1" applyFill="1" applyBorder="1" applyAlignment="1">
      <alignment horizontal="right"/>
    </xf>
    <xf numFmtId="165" fontId="34" fillId="31" borderId="10" xfId="0" applyNumberFormat="1" applyFont="1" applyFill="1" applyBorder="1" applyProtection="1">
      <protection locked="0"/>
    </xf>
    <xf numFmtId="164" fontId="37" fillId="31" borderId="10" xfId="39" applyFont="1" applyFill="1" applyBorder="1"/>
    <xf numFmtId="9" fontId="37" fillId="31" borderId="10" xfId="39" applyNumberFormat="1" applyFont="1" applyFill="1" applyBorder="1"/>
    <xf numFmtId="0" fontId="34" fillId="0" borderId="10" xfId="0" applyFont="1" applyBorder="1" applyAlignment="1">
      <alignment horizontal="center"/>
    </xf>
    <xf numFmtId="0" fontId="34" fillId="31" borderId="10" xfId="0" applyNumberFormat="1" applyFont="1" applyFill="1" applyBorder="1"/>
    <xf numFmtId="0" fontId="34" fillId="31" borderId="10" xfId="0" applyFont="1" applyFill="1" applyBorder="1"/>
    <xf numFmtId="0" fontId="34" fillId="31" borderId="10" xfId="0" applyFont="1" applyFill="1" applyBorder="1" applyAlignment="1">
      <alignment horizontal="center"/>
    </xf>
    <xf numFmtId="0" fontId="33" fillId="24" borderId="25" xfId="0" applyNumberFormat="1" applyFont="1" applyFill="1" applyBorder="1" applyAlignment="1">
      <alignment vertical="center"/>
    </xf>
    <xf numFmtId="0" fontId="34" fillId="0" borderId="10" xfId="0" applyNumberFormat="1" applyFont="1" applyBorder="1" applyAlignment="1">
      <alignment horizontal="left" textRotation="90" wrapText="1"/>
    </xf>
    <xf numFmtId="0" fontId="34" fillId="26" borderId="10" xfId="0" applyNumberFormat="1" applyFont="1" applyFill="1" applyBorder="1" applyProtection="1">
      <protection locked="0"/>
    </xf>
    <xf numFmtId="0" fontId="34" fillId="25" borderId="10" xfId="0" applyNumberFormat="1" applyFont="1" applyFill="1" applyBorder="1" applyProtection="1">
      <protection locked="0"/>
    </xf>
    <xf numFmtId="0" fontId="34" fillId="0" borderId="10" xfId="0" applyNumberFormat="1" applyFont="1" applyBorder="1"/>
    <xf numFmtId="0" fontId="34" fillId="0" borderId="10" xfId="0" applyNumberFormat="1" applyFont="1" applyBorder="1" applyProtection="1">
      <protection locked="0"/>
    </xf>
    <xf numFmtId="0" fontId="36" fillId="0" borderId="10" xfId="39" applyNumberFormat="1" applyFont="1" applyFill="1" applyBorder="1" applyAlignment="1" applyProtection="1">
      <alignment horizontal="center"/>
      <protection locked="0"/>
    </xf>
    <xf numFmtId="0" fontId="36" fillId="0" borderId="10" xfId="39" applyNumberFormat="1" applyFont="1" applyFill="1" applyBorder="1"/>
    <xf numFmtId="0" fontId="36" fillId="0" borderId="10" xfId="39" applyNumberFormat="1" applyFont="1" applyFill="1" applyBorder="1" applyAlignment="1">
      <alignment horizontal="right"/>
    </xf>
    <xf numFmtId="0" fontId="34" fillId="31" borderId="10" xfId="0" applyNumberFormat="1" applyFont="1" applyFill="1" applyBorder="1" applyProtection="1">
      <protection locked="0"/>
    </xf>
    <xf numFmtId="0" fontId="34" fillId="26" borderId="10" xfId="0" applyFont="1" applyFill="1" applyBorder="1"/>
    <xf numFmtId="0" fontId="34" fillId="32" borderId="10" xfId="0" applyFont="1" applyFill="1" applyBorder="1" applyAlignment="1">
      <alignment wrapText="1"/>
    </xf>
    <xf numFmtId="0" fontId="35" fillId="32" borderId="10" xfId="0" applyFont="1" applyFill="1" applyBorder="1" applyAlignment="1">
      <alignment wrapText="1"/>
    </xf>
    <xf numFmtId="0" fontId="34" fillId="0" borderId="10" xfId="0" applyFont="1" applyBorder="1" applyAlignment="1">
      <alignment vertical="top" textRotation="42"/>
    </xf>
    <xf numFmtId="164" fontId="38" fillId="26" borderId="10" xfId="39" applyFont="1" applyFill="1" applyBorder="1" applyProtection="1">
      <protection locked="0"/>
    </xf>
    <xf numFmtId="164" fontId="38" fillId="26" borderId="10" xfId="39" applyFont="1" applyFill="1" applyBorder="1"/>
    <xf numFmtId="164" fontId="38" fillId="26" borderId="10" xfId="40" applyNumberFormat="1" applyFont="1" applyFill="1" applyBorder="1"/>
    <xf numFmtId="164" fontId="38" fillId="25" borderId="10" xfId="39" applyFont="1" applyFill="1" applyBorder="1" applyProtection="1">
      <protection locked="0"/>
    </xf>
    <xf numFmtId="164" fontId="38" fillId="25" borderId="10" xfId="39" applyFont="1" applyFill="1" applyBorder="1"/>
    <xf numFmtId="164" fontId="38" fillId="25" borderId="10" xfId="40" applyNumberFormat="1" applyFont="1" applyFill="1" applyBorder="1"/>
    <xf numFmtId="0" fontId="34" fillId="25" borderId="10" xfId="0" applyFont="1" applyFill="1" applyBorder="1"/>
    <xf numFmtId="0" fontId="26" fillId="25" borderId="26" xfId="0" applyFont="1" applyFill="1" applyBorder="1" applyAlignment="1">
      <alignment vertical="center"/>
    </xf>
    <xf numFmtId="0" fontId="33" fillId="25" borderId="26" xfId="0" applyFont="1" applyFill="1" applyBorder="1" applyAlignment="1">
      <alignment vertical="center"/>
    </xf>
    <xf numFmtId="0" fontId="34" fillId="25" borderId="10" xfId="0" applyNumberFormat="1" applyFont="1" applyFill="1" applyBorder="1"/>
    <xf numFmtId="0" fontId="34" fillId="33" borderId="10" xfId="0" applyFont="1" applyFill="1" applyBorder="1"/>
    <xf numFmtId="0" fontId="7" fillId="0" borderId="10" xfId="0" applyFont="1" applyBorder="1" applyAlignment="1">
      <alignment horizontal="left" textRotation="90"/>
    </xf>
    <xf numFmtId="0" fontId="7" fillId="0" borderId="10" xfId="0" applyFont="1" applyBorder="1" applyAlignment="1">
      <alignment horizontal="center" textRotation="90"/>
    </xf>
    <xf numFmtId="164" fontId="20" fillId="26" borderId="10" xfId="39" applyFont="1" applyFill="1" applyBorder="1" applyProtection="1"/>
    <xf numFmtId="164" fontId="20" fillId="25" borderId="10" xfId="39" applyFont="1" applyFill="1" applyBorder="1" applyProtection="1"/>
    <xf numFmtId="0" fontId="0" fillId="25" borderId="10" xfId="0" applyFill="1" applyBorder="1" applyProtection="1"/>
    <xf numFmtId="164" fontId="38" fillId="26" borderId="10" xfId="39" applyFont="1" applyFill="1" applyBorder="1" applyProtection="1"/>
    <xf numFmtId="0" fontId="7" fillId="0" borderId="0" xfId="0" applyFont="1"/>
    <xf numFmtId="0" fontId="34" fillId="33" borderId="10" xfId="0" applyNumberFormat="1" applyFont="1" applyFill="1" applyBorder="1"/>
    <xf numFmtId="10" fontId="34" fillId="33" borderId="10" xfId="0" applyNumberFormat="1" applyFont="1" applyFill="1" applyBorder="1"/>
    <xf numFmtId="0" fontId="0" fillId="25" borderId="10" xfId="0" applyNumberFormat="1" applyFill="1" applyBorder="1"/>
    <xf numFmtId="0" fontId="20" fillId="25" borderId="10" xfId="39" applyNumberFormat="1" applyFont="1" applyFill="1" applyBorder="1"/>
    <xf numFmtId="164" fontId="38" fillId="33" borderId="10" xfId="40" applyNumberFormat="1" applyFont="1" applyFill="1" applyBorder="1"/>
    <xf numFmtId="164" fontId="38" fillId="33" borderId="10" xfId="39" applyFont="1" applyFill="1" applyBorder="1"/>
    <xf numFmtId="164" fontId="38" fillId="33" borderId="10" xfId="39" applyFont="1" applyFill="1" applyBorder="1" applyAlignment="1">
      <alignment horizontal="right"/>
    </xf>
    <xf numFmtId="10" fontId="20" fillId="31" borderId="10" xfId="39" applyNumberFormat="1" applyFont="1" applyFill="1" applyBorder="1" applyAlignment="1">
      <alignment horizontal="center"/>
    </xf>
    <xf numFmtId="0" fontId="25" fillId="0" borderId="10" xfId="0" applyFont="1" applyBorder="1"/>
    <xf numFmtId="0" fontId="25" fillId="0" borderId="10" xfId="0" applyFont="1" applyBorder="1" applyAlignment="1">
      <alignment horizontal="center"/>
    </xf>
    <xf numFmtId="0" fontId="0" fillId="25" borderId="10" xfId="0" applyFill="1" applyBorder="1"/>
    <xf numFmtId="164" fontId="20" fillId="26" borderId="10" xfId="39" applyFont="1" applyFill="1" applyBorder="1"/>
    <xf numFmtId="164" fontId="20" fillId="26" borderId="10" xfId="39" applyFont="1" applyFill="1" applyBorder="1" applyAlignment="1">
      <alignment horizontal="center"/>
    </xf>
    <xf numFmtId="164" fontId="21" fillId="31" borderId="10" xfId="39" applyFont="1" applyFill="1" applyBorder="1" applyAlignment="1">
      <alignment horizontal="right"/>
    </xf>
    <xf numFmtId="164" fontId="37" fillId="26" borderId="10" xfId="39" applyFont="1" applyFill="1" applyBorder="1" applyProtection="1"/>
    <xf numFmtId="164" fontId="37" fillId="0" borderId="10" xfId="39" applyFont="1" applyFill="1" applyBorder="1" applyProtection="1"/>
    <xf numFmtId="164" fontId="37" fillId="31" borderId="10" xfId="39" applyFont="1" applyFill="1" applyBorder="1" applyAlignment="1">
      <alignment horizontal="center"/>
    </xf>
    <xf numFmtId="0" fontId="34" fillId="0" borderId="10" xfId="0" applyFont="1" applyBorder="1" applyAlignment="1">
      <alignment horizontal="center" wrapText="1"/>
    </xf>
    <xf numFmtId="164" fontId="20" fillId="0" borderId="10" xfId="40" applyNumberFormat="1" applyFont="1" applyFill="1" applyBorder="1"/>
    <xf numFmtId="0" fontId="0" fillId="0" borderId="10" xfId="0" applyBorder="1" applyAlignment="1">
      <alignment textRotation="90"/>
    </xf>
    <xf numFmtId="164" fontId="20" fillId="0" borderId="10" xfId="39" applyFont="1" applyFill="1" applyBorder="1"/>
    <xf numFmtId="0" fontId="26" fillId="28" borderId="10" xfId="0" applyFont="1" applyFill="1" applyBorder="1" applyAlignment="1">
      <alignment wrapText="1"/>
    </xf>
    <xf numFmtId="0" fontId="0" fillId="31" borderId="10" xfId="0" applyFill="1" applyBorder="1" applyAlignment="1">
      <alignment wrapText="1"/>
    </xf>
    <xf numFmtId="0" fontId="0" fillId="31" borderId="10" xfId="0" applyNumberFormat="1" applyFill="1" applyBorder="1" applyAlignment="1">
      <alignment wrapText="1"/>
    </xf>
    <xf numFmtId="0" fontId="0" fillId="0" borderId="10" xfId="0" applyBorder="1" applyAlignment="1">
      <alignment wrapText="1"/>
    </xf>
    <xf numFmtId="0" fontId="26" fillId="27" borderId="10" xfId="0" applyFont="1" applyFill="1" applyBorder="1" applyAlignment="1">
      <alignment horizontal="center"/>
    </xf>
    <xf numFmtId="0" fontId="34" fillId="0" borderId="10" xfId="0" applyFont="1" applyBorder="1" applyAlignment="1">
      <alignment vertical="top" textRotation="90"/>
    </xf>
    <xf numFmtId="164" fontId="38" fillId="25" borderId="10" xfId="39" applyFont="1" applyFill="1" applyBorder="1" applyProtection="1"/>
    <xf numFmtId="0" fontId="7" fillId="30" borderId="10" xfId="0" applyFont="1" applyFill="1" applyBorder="1" applyAlignment="1" applyProtection="1">
      <alignment wrapText="1"/>
      <protection locked="0"/>
    </xf>
    <xf numFmtId="164" fontId="20" fillId="26" borderId="10" xfId="39" applyFont="1" applyFill="1" applyBorder="1" applyAlignment="1" applyProtection="1">
      <alignment horizontal="center"/>
      <protection locked="0"/>
    </xf>
    <xf numFmtId="164" fontId="20" fillId="25" borderId="10" xfId="39" applyFont="1" applyFill="1" applyBorder="1" applyAlignment="1" applyProtection="1">
      <alignment horizontal="center"/>
      <protection locked="0"/>
    </xf>
    <xf numFmtId="164" fontId="37" fillId="26" borderId="10" xfId="39" applyFont="1" applyFill="1" applyBorder="1" applyAlignment="1" applyProtection="1">
      <alignment horizontal="center"/>
      <protection locked="0"/>
    </xf>
    <xf numFmtId="164" fontId="37" fillId="25" borderId="10" xfId="39" applyFont="1" applyFill="1" applyBorder="1" applyAlignment="1" applyProtection="1">
      <alignment horizontal="center"/>
      <protection locked="0"/>
    </xf>
    <xf numFmtId="0" fontId="34" fillId="26" borderId="10" xfId="0" applyFont="1" applyFill="1" applyBorder="1" applyProtection="1">
      <protection locked="0"/>
    </xf>
    <xf numFmtId="0" fontId="34" fillId="0" borderId="10" xfId="0" applyFont="1" applyBorder="1" applyProtection="1">
      <protection locked="0"/>
    </xf>
    <xf numFmtId="0" fontId="7" fillId="26" borderId="10" xfId="0" applyFont="1" applyFill="1" applyBorder="1" applyProtection="1"/>
    <xf numFmtId="0" fontId="0" fillId="26" borderId="10" xfId="0" applyFill="1" applyBorder="1" applyProtection="1"/>
    <xf numFmtId="166" fontId="0" fillId="26" borderId="10" xfId="0" applyNumberFormat="1" applyFill="1" applyBorder="1" applyProtection="1"/>
    <xf numFmtId="0" fontId="7" fillId="0" borderId="10" xfId="0" applyFont="1" applyFill="1" applyBorder="1" applyProtection="1"/>
    <xf numFmtId="166" fontId="0" fillId="25" borderId="10" xfId="0" applyNumberFormat="1" applyFill="1" applyBorder="1" applyProtection="1"/>
    <xf numFmtId="0" fontId="0" fillId="0" borderId="10" xfId="0" applyBorder="1" applyProtection="1"/>
    <xf numFmtId="166" fontId="0" fillId="0" borderId="10" xfId="0" applyNumberFormat="1" applyBorder="1" applyProtection="1"/>
    <xf numFmtId="0" fontId="34" fillId="0" borderId="10" xfId="0" applyFont="1" applyBorder="1" applyAlignment="1" applyProtection="1">
      <alignment horizontal="center" textRotation="90"/>
      <protection locked="0"/>
    </xf>
    <xf numFmtId="164" fontId="37" fillId="31" borderId="10" xfId="39" applyFont="1" applyFill="1" applyBorder="1" applyProtection="1">
      <protection locked="0"/>
    </xf>
    <xf numFmtId="0" fontId="34" fillId="31" borderId="10" xfId="0" applyFont="1" applyFill="1" applyBorder="1" applyProtection="1">
      <protection locked="0"/>
    </xf>
    <xf numFmtId="0" fontId="41" fillId="0" borderId="0" xfId="0" applyFont="1" applyAlignment="1">
      <alignment vertical="center"/>
    </xf>
    <xf numFmtId="0" fontId="42" fillId="0" borderId="0" xfId="0" applyFont="1" applyAlignment="1">
      <alignment horizontal="left" vertical="center" indent="4"/>
    </xf>
    <xf numFmtId="0" fontId="45" fillId="0" borderId="0" xfId="0" applyFont="1" applyAlignment="1">
      <alignment horizontal="left" vertical="center" indent="8"/>
    </xf>
    <xf numFmtId="0" fontId="44" fillId="0" borderId="0" xfId="0" applyFont="1" applyAlignment="1">
      <alignment horizontal="left" vertical="center" indent="2"/>
    </xf>
    <xf numFmtId="0" fontId="41" fillId="0" borderId="0" xfId="0" applyFont="1" applyAlignment="1">
      <alignment horizontal="left" vertical="center" indent="2"/>
    </xf>
    <xf numFmtId="0" fontId="39" fillId="0" borderId="0" xfId="0" applyFont="1" applyAlignment="1">
      <alignment horizontal="left" vertical="center" indent="4"/>
    </xf>
    <xf numFmtId="0" fontId="46" fillId="0" borderId="0" xfId="0" applyFont="1" applyAlignment="1">
      <alignment vertical="center"/>
    </xf>
    <xf numFmtId="0" fontId="40" fillId="0" borderId="0" xfId="0" applyFont="1" applyAlignment="1">
      <alignment vertical="center"/>
    </xf>
    <xf numFmtId="0" fontId="39" fillId="0" borderId="0" xfId="0" applyFont="1" applyAlignment="1">
      <alignment vertical="center"/>
    </xf>
    <xf numFmtId="0" fontId="39" fillId="0" borderId="0" xfId="0" applyFont="1" applyAlignment="1">
      <alignment horizontal="left" vertical="center" indent="1"/>
    </xf>
    <xf numFmtId="0" fontId="48" fillId="0" borderId="0" xfId="0" applyFont="1" applyAlignment="1">
      <alignment horizontal="left" vertical="center" indent="2"/>
    </xf>
    <xf numFmtId="0" fontId="26" fillId="0" borderId="0" xfId="0" applyFont="1"/>
    <xf numFmtId="0" fontId="25" fillId="0" borderId="25" xfId="0" applyFont="1" applyFill="1" applyBorder="1" applyAlignment="1" applyProtection="1">
      <alignment horizontal="center" wrapText="1"/>
      <protection locked="0"/>
    </xf>
    <xf numFmtId="0" fontId="25" fillId="0" borderId="27" xfId="0" applyFont="1" applyFill="1" applyBorder="1" applyAlignment="1" applyProtection="1">
      <alignment horizontal="center" wrapText="1"/>
      <protection locked="0"/>
    </xf>
    <xf numFmtId="0" fontId="25" fillId="0" borderId="26" xfId="0" applyFont="1" applyFill="1" applyBorder="1" applyAlignment="1" applyProtection="1">
      <alignment horizontal="center" wrapText="1"/>
      <protection locked="0"/>
    </xf>
    <xf numFmtId="0" fontId="25" fillId="0" borderId="25" xfId="0" applyFont="1" applyFill="1" applyBorder="1" applyAlignment="1" applyProtection="1">
      <alignment horizontal="center"/>
      <protection locked="0"/>
    </xf>
    <xf numFmtId="0" fontId="25" fillId="0" borderId="27" xfId="0" applyFont="1" applyFill="1" applyBorder="1" applyAlignment="1" applyProtection="1">
      <alignment horizontal="center"/>
      <protection locked="0"/>
    </xf>
    <xf numFmtId="0" fontId="25" fillId="0" borderId="26" xfId="0" applyFont="1" applyFill="1" applyBorder="1" applyAlignment="1" applyProtection="1">
      <alignment horizontal="center"/>
      <protection locked="0"/>
    </xf>
    <xf numFmtId="0" fontId="25" fillId="0" borderId="23" xfId="0" applyFont="1" applyBorder="1" applyAlignment="1">
      <alignment horizontal="center"/>
    </xf>
    <xf numFmtId="0" fontId="25" fillId="0" borderId="10" xfId="0" applyFont="1" applyBorder="1" applyAlignment="1">
      <alignment horizontal="center"/>
    </xf>
    <xf numFmtId="0" fontId="25" fillId="0" borderId="25" xfId="0" applyFont="1" applyBorder="1" applyAlignment="1">
      <alignment horizontal="center"/>
    </xf>
    <xf numFmtId="0" fontId="25" fillId="0" borderId="27" xfId="0" applyFont="1" applyBorder="1" applyAlignment="1">
      <alignment horizontal="center"/>
    </xf>
    <xf numFmtId="0" fontId="25" fillId="0" borderId="26" xfId="0" applyFont="1" applyBorder="1" applyAlignment="1">
      <alignment horizontal="center"/>
    </xf>
    <xf numFmtId="0" fontId="25" fillId="0" borderId="10" xfId="0" applyFont="1" applyBorder="1" applyAlignment="1">
      <alignment horizontal="center" textRotation="90"/>
    </xf>
    <xf numFmtId="0" fontId="30" fillId="28" borderId="25" xfId="0" applyFont="1" applyFill="1" applyBorder="1" applyAlignment="1">
      <alignment horizontal="center"/>
    </xf>
    <xf numFmtId="0" fontId="30" fillId="28" borderId="27" xfId="0" applyFont="1" applyFill="1" applyBorder="1" applyAlignment="1">
      <alignment horizontal="center"/>
    </xf>
    <xf numFmtId="0" fontId="30" fillId="30" borderId="25" xfId="0" applyFont="1" applyFill="1" applyBorder="1" applyAlignment="1">
      <alignment horizontal="center"/>
    </xf>
    <xf numFmtId="0" fontId="30" fillId="30" borderId="27" xfId="0" applyFont="1" applyFill="1" applyBorder="1" applyAlignment="1">
      <alignment horizontal="center"/>
    </xf>
    <xf numFmtId="0" fontId="33" fillId="30" borderId="25" xfId="0" applyFont="1" applyFill="1" applyBorder="1" applyAlignment="1">
      <alignment horizontal="center"/>
    </xf>
    <xf numFmtId="0" fontId="33" fillId="30" borderId="27" xfId="0" applyFont="1" applyFill="1" applyBorder="1" applyAlignment="1">
      <alignment horizontal="center"/>
    </xf>
    <xf numFmtId="0" fontId="33" fillId="30" borderId="26" xfId="0" applyFont="1" applyFill="1" applyBorder="1" applyAlignment="1">
      <alignment horizontal="center"/>
    </xf>
    <xf numFmtId="0" fontId="33" fillId="32" borderId="25" xfId="0" applyFont="1" applyFill="1" applyBorder="1" applyAlignment="1">
      <alignment horizontal="center"/>
    </xf>
    <xf numFmtId="0" fontId="33" fillId="32" borderId="27" xfId="0" applyFont="1" applyFill="1" applyBorder="1" applyAlignment="1">
      <alignment horizontal="center"/>
    </xf>
    <xf numFmtId="0" fontId="33" fillId="32" borderId="26" xfId="0" applyFont="1" applyFill="1" applyBorder="1" applyAlignment="1">
      <alignment horizontal="center"/>
    </xf>
    <xf numFmtId="0" fontId="39" fillId="0" borderId="28" xfId="0" applyFont="1" applyBorder="1" applyAlignment="1">
      <alignment vertical="center" wrapText="1"/>
    </xf>
    <xf numFmtId="0" fontId="39" fillId="0" borderId="29" xfId="0" applyFont="1" applyBorder="1" applyAlignment="1">
      <alignment vertical="center" wrapText="1"/>
    </xf>
  </cellXfs>
  <cellStyles count="46">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28"/>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rmal 2" xfId="38"/>
    <cellStyle name="Normal 2 2" xfId="39"/>
    <cellStyle name="Normal_ASA" xfId="40"/>
    <cellStyle name="Note" xfId="41" builtinId="10" customBuiltin="1"/>
    <cellStyle name="Output" xfId="42" builtinId="21" customBuiltin="1"/>
    <cellStyle name="Title" xfId="43" builtinId="15" customBuiltin="1"/>
    <cellStyle name="Total" xfId="44" builtinId="25" customBuiltin="1"/>
    <cellStyle name="Warning Text" xfId="45" builtinId="11" customBuiltin="1"/>
  </cellStyles>
  <dxfs count="16">
    <dxf>
      <font>
        <b/>
        <i val="0"/>
        <color auto="1"/>
      </font>
      <fill>
        <patternFill>
          <bgColor rgb="FF92D050"/>
        </patternFill>
      </fill>
    </dxf>
    <dxf>
      <font>
        <b/>
        <i val="0"/>
        <color auto="1"/>
      </font>
      <fill>
        <patternFill>
          <bgColor rgb="FFFF0000"/>
        </patternFill>
      </fill>
    </dxf>
    <dxf>
      <font>
        <b/>
        <i val="0"/>
        <color auto="1"/>
      </font>
      <fill>
        <patternFill>
          <bgColor rgb="FF92D050"/>
        </patternFill>
      </fill>
    </dxf>
    <dxf>
      <font>
        <b/>
        <i val="0"/>
        <color auto="1"/>
      </font>
      <fill>
        <patternFill>
          <bgColor rgb="FFFF0000"/>
        </patternFill>
      </fill>
    </dxf>
    <dxf>
      <font>
        <b/>
        <i val="0"/>
        <color auto="1"/>
      </font>
      <fill>
        <patternFill>
          <bgColor rgb="FFFF0000"/>
        </patternFill>
      </fill>
    </dxf>
    <dxf>
      <font>
        <b/>
        <i val="0"/>
      </font>
      <fill>
        <patternFill>
          <bgColor rgb="FF92D050"/>
        </patternFill>
      </fill>
    </dxf>
    <dxf>
      <font>
        <b/>
        <i val="0"/>
        <color auto="1"/>
      </font>
      <fill>
        <patternFill>
          <bgColor rgb="FFFF0000"/>
        </patternFill>
      </fill>
    </dxf>
    <dxf>
      <font>
        <b/>
        <i val="0"/>
      </font>
      <fill>
        <patternFill>
          <bgColor rgb="FF92D050"/>
        </patternFill>
      </fill>
    </dxf>
    <dxf>
      <font>
        <b/>
        <i val="0"/>
        <color auto="1"/>
      </font>
      <fill>
        <patternFill>
          <bgColor theme="7" tint="0.59996337778862885"/>
        </patternFill>
      </fill>
    </dxf>
    <dxf>
      <fill>
        <patternFill>
          <bgColor rgb="FFFF99CC"/>
        </patternFill>
      </fill>
    </dxf>
    <dxf>
      <font>
        <b/>
        <i val="0"/>
        <color auto="1"/>
      </font>
      <fill>
        <patternFill>
          <bgColor rgb="FF92D050"/>
        </patternFill>
      </fill>
    </dxf>
    <dxf>
      <font>
        <b/>
        <i val="0"/>
        <color auto="1"/>
      </font>
      <fill>
        <patternFill>
          <bgColor rgb="FFFF0000"/>
        </patternFill>
      </fill>
    </dxf>
    <dxf>
      <font>
        <b/>
        <i val="0"/>
        <color auto="1"/>
      </font>
      <fill>
        <patternFill>
          <bgColor rgb="FFFF0000"/>
        </patternFill>
      </fill>
    </dxf>
    <dxf>
      <font>
        <b/>
        <i val="0"/>
      </font>
      <fill>
        <patternFill>
          <bgColor rgb="FF92D050"/>
        </patternFill>
      </fill>
    </dxf>
    <dxf>
      <font>
        <b/>
        <i val="0"/>
        <color auto="1"/>
      </font>
      <fill>
        <patternFill>
          <bgColor rgb="FFFF0000"/>
        </patternFill>
      </fill>
    </dxf>
    <dxf>
      <font>
        <b/>
        <i val="0"/>
      </font>
      <fill>
        <patternFill>
          <bgColor rgb="FF92D050"/>
        </patternFill>
      </fill>
    </dxf>
  </dxfs>
  <tableStyles count="0" defaultTableStyle="TableStyleMedium9" defaultPivotStyle="PivotStyleLight16"/>
  <colors>
    <mruColors>
      <color rgb="FFFF99CC"/>
      <color rgb="FFF9FF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400050</xdr:colOff>
          <xdr:row>24</xdr:row>
          <xdr:rowOff>57150</xdr:rowOff>
        </xdr:from>
        <xdr:to>
          <xdr:col>4</xdr:col>
          <xdr:colOff>400050</xdr:colOff>
          <xdr:row>61</xdr:row>
          <xdr:rowOff>133350</xdr:rowOff>
        </xdr:to>
        <xdr:sp macro="" textlink="">
          <xdr:nvSpPr>
            <xdr:cNvPr id="12289" name="Object 1" hidden="1">
              <a:extLst>
                <a:ext uri="{63B3BB69-23CF-44E3-9099-C40C66FF867C}">
                  <a14:compatExt spid="_x0000_s12289"/>
                </a:ext>
              </a:extLst>
            </xdr:cNvPr>
            <xdr:cNvSpPr/>
          </xdr:nvSpPr>
          <xdr:spPr>
            <a:xfrm>
              <a:off x="0" y="0"/>
              <a:ext cx="0" cy="0"/>
            </a:xfrm>
            <a:prstGeom prst="rect">
              <a:avLst/>
            </a:prstGeom>
          </xdr:spPr>
        </xdr:sp>
        <xdr:clientData/>
      </xdr:twoCellAnchor>
    </mc:Choice>
    <mc:Fallback/>
  </mc:AlternateContent>
  <xdr:twoCellAnchor editAs="oneCell">
    <xdr:from>
      <xdr:col>0</xdr:col>
      <xdr:colOff>0</xdr:colOff>
      <xdr:row>162</xdr:row>
      <xdr:rowOff>0</xdr:rowOff>
    </xdr:from>
    <xdr:to>
      <xdr:col>10</xdr:col>
      <xdr:colOff>304000</xdr:colOff>
      <xdr:row>200</xdr:row>
      <xdr:rowOff>8755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57321450"/>
          <a:ext cx="6400000" cy="6161905"/>
        </a:xfrm>
        <a:prstGeom prst="rect">
          <a:avLst/>
        </a:prstGeom>
      </xdr:spPr>
    </xdr:pic>
    <xdr:clientData/>
  </xdr:twoCellAnchor>
  <xdr:twoCellAnchor editAs="oneCell">
    <xdr:from>
      <xdr:col>0</xdr:col>
      <xdr:colOff>1</xdr:colOff>
      <xdr:row>80</xdr:row>
      <xdr:rowOff>180975</xdr:rowOff>
    </xdr:from>
    <xdr:to>
      <xdr:col>9</xdr:col>
      <xdr:colOff>582761</xdr:colOff>
      <xdr:row>120</xdr:row>
      <xdr:rowOff>19051</xdr:rowOff>
    </xdr:to>
    <xdr:pic>
      <xdr:nvPicPr>
        <xdr:cNvPr id="4" name="Picture 3"/>
        <xdr:cNvPicPr>
          <a:picLocks noChangeAspect="1"/>
        </xdr:cNvPicPr>
      </xdr:nvPicPr>
      <xdr:blipFill>
        <a:blip xmlns:r="http://schemas.openxmlformats.org/officeDocument/2006/relationships" r:embed="rId2"/>
        <a:stretch>
          <a:fillRect/>
        </a:stretch>
      </xdr:blipFill>
      <xdr:spPr>
        <a:xfrm>
          <a:off x="1" y="14763750"/>
          <a:ext cx="6069160" cy="7419976"/>
        </a:xfrm>
        <a:prstGeom prst="rect">
          <a:avLst/>
        </a:prstGeom>
      </xdr:spPr>
    </xdr:pic>
    <xdr:clientData/>
  </xdr:twoCellAnchor>
  <xdr:twoCellAnchor editAs="oneCell">
    <xdr:from>
      <xdr:col>0</xdr:col>
      <xdr:colOff>9525</xdr:colOff>
      <xdr:row>119</xdr:row>
      <xdr:rowOff>66675</xdr:rowOff>
    </xdr:from>
    <xdr:to>
      <xdr:col>10</xdr:col>
      <xdr:colOff>370668</xdr:colOff>
      <xdr:row>158</xdr:row>
      <xdr:rowOff>56223</xdr:rowOff>
    </xdr:to>
    <xdr:pic>
      <xdr:nvPicPr>
        <xdr:cNvPr id="5" name="Picture 4"/>
        <xdr:cNvPicPr>
          <a:picLocks noChangeAspect="1"/>
        </xdr:cNvPicPr>
      </xdr:nvPicPr>
      <xdr:blipFill>
        <a:blip xmlns:r="http://schemas.openxmlformats.org/officeDocument/2006/relationships" r:embed="rId3"/>
        <a:stretch>
          <a:fillRect/>
        </a:stretch>
      </xdr:blipFill>
      <xdr:spPr>
        <a:xfrm>
          <a:off x="9525" y="22040850"/>
          <a:ext cx="6457143" cy="741904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abSelected="1" workbookViewId="0">
      <selection activeCell="B6" sqref="B6"/>
    </sheetView>
  </sheetViews>
  <sheetFormatPr defaultRowHeight="12.75" x14ac:dyDescent="0.2"/>
  <cols>
    <col min="1" max="1" width="29.5703125" customWidth="1"/>
    <col min="2" max="2" width="19.140625" customWidth="1"/>
  </cols>
  <sheetData>
    <row r="1" spans="1:2" x14ac:dyDescent="0.2">
      <c r="A1" s="203" t="s">
        <v>145</v>
      </c>
      <c r="B1" s="203" t="s">
        <v>146</v>
      </c>
    </row>
    <row r="2" spans="1:2" x14ac:dyDescent="0.2">
      <c r="A2" t="s">
        <v>141</v>
      </c>
      <c r="B2" s="146" t="s">
        <v>147</v>
      </c>
    </row>
    <row r="3" spans="1:2" x14ac:dyDescent="0.2">
      <c r="A3" t="s">
        <v>142</v>
      </c>
      <c r="B3" s="146" t="s">
        <v>147</v>
      </c>
    </row>
    <row r="4" spans="1:2" x14ac:dyDescent="0.2">
      <c r="A4" t="s">
        <v>143</v>
      </c>
      <c r="B4" s="146" t="s">
        <v>147</v>
      </c>
    </row>
    <row r="5" spans="1:2" x14ac:dyDescent="0.2">
      <c r="A5" t="s">
        <v>144</v>
      </c>
      <c r="B5" s="146" t="s">
        <v>148</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5"/>
  </sheetPr>
  <dimension ref="A1:AD42"/>
  <sheetViews>
    <sheetView zoomScale="115" zoomScaleNormal="85" workbookViewId="0">
      <selection activeCell="K44" sqref="K44"/>
    </sheetView>
  </sheetViews>
  <sheetFormatPr defaultColWidth="9.140625" defaultRowHeight="12.75" x14ac:dyDescent="0.2"/>
  <cols>
    <col min="1" max="1" width="1.7109375" style="1" customWidth="1"/>
    <col min="2" max="2" width="12" style="1" customWidth="1"/>
    <col min="3" max="3" width="1.85546875" style="1" customWidth="1"/>
    <col min="4" max="4" width="5.7109375" style="1" customWidth="1"/>
    <col min="5" max="5" width="4.42578125" style="1" customWidth="1"/>
    <col min="6" max="6" width="5.140625" style="1" customWidth="1"/>
    <col min="7" max="7" width="7.7109375" style="1" customWidth="1"/>
    <col min="8" max="8" width="4.42578125" style="1" customWidth="1"/>
    <col min="9" max="9" width="9.5703125" style="1" customWidth="1"/>
    <col min="10" max="10" width="1.85546875" style="1" customWidth="1"/>
    <col min="11" max="12" width="5.7109375" style="1" customWidth="1"/>
    <col min="13" max="13" width="6" style="1" customWidth="1"/>
    <col min="14" max="14" width="6.7109375" style="1" customWidth="1"/>
    <col min="15" max="15" width="3.85546875" style="1" customWidth="1"/>
    <col min="16" max="16" width="9.5703125" style="1" customWidth="1"/>
    <col min="17" max="17" width="2.28515625" style="1" customWidth="1"/>
    <col min="18" max="18" width="6" style="1" customWidth="1"/>
    <col min="19" max="19" width="4.5703125" style="1" customWidth="1"/>
    <col min="20" max="20" width="5.7109375" style="1" customWidth="1"/>
    <col min="21" max="21" width="6.7109375" style="1" customWidth="1"/>
    <col min="22" max="22" width="2.85546875" style="1" customWidth="1"/>
    <col min="23" max="23" width="9.5703125" style="2" customWidth="1"/>
    <col min="24" max="24" width="3" style="1" customWidth="1"/>
    <col min="25" max="25" width="4.28515625" style="1" customWidth="1"/>
    <col min="26" max="26" width="4.7109375" style="1" customWidth="1"/>
    <col min="27" max="27" width="6.7109375" style="1" customWidth="1"/>
    <col min="28" max="28" width="7.85546875" style="1" customWidth="1"/>
    <col min="29" max="29" width="7.7109375" style="1" customWidth="1"/>
    <col min="30" max="30" width="1.7109375" style="1" customWidth="1"/>
    <col min="31" max="16384" width="9.140625" style="1"/>
  </cols>
  <sheetData>
    <row r="1" spans="1:30" ht="15" thickBot="1" x14ac:dyDescent="0.25">
      <c r="B1" s="32" t="s">
        <v>99</v>
      </c>
      <c r="C1" s="21"/>
    </row>
    <row r="2" spans="1:30" x14ac:dyDescent="0.2">
      <c r="A2" s="13"/>
      <c r="B2" s="14"/>
      <c r="C2" s="14"/>
      <c r="D2" s="14"/>
      <c r="E2" s="14"/>
      <c r="F2" s="15"/>
      <c r="G2" s="15"/>
      <c r="H2" s="14"/>
      <c r="I2" s="14"/>
      <c r="J2" s="14"/>
      <c r="K2" s="14"/>
      <c r="L2" s="14"/>
      <c r="M2" s="14"/>
      <c r="N2" s="14"/>
      <c r="O2" s="14"/>
      <c r="P2" s="14"/>
      <c r="Q2" s="14"/>
      <c r="R2" s="14"/>
      <c r="S2" s="14"/>
      <c r="T2" s="14"/>
      <c r="U2" s="14"/>
      <c r="V2" s="14"/>
      <c r="W2" s="14"/>
      <c r="X2" s="14"/>
      <c r="Y2" s="14"/>
      <c r="Z2" s="14"/>
      <c r="AA2" s="14"/>
      <c r="AB2" s="14"/>
      <c r="AC2" s="14"/>
      <c r="AD2" s="16"/>
    </row>
    <row r="3" spans="1:30" x14ac:dyDescent="0.2">
      <c r="A3" s="17"/>
      <c r="B3" s="9"/>
      <c r="C3" s="9"/>
      <c r="D3" s="2"/>
      <c r="E3" s="10"/>
      <c r="F3" s="210" t="s">
        <v>9</v>
      </c>
      <c r="G3" s="210"/>
      <c r="H3" s="6"/>
      <c r="I3" s="7"/>
      <c r="J3" s="2"/>
      <c r="K3" s="2"/>
      <c r="L3" s="10"/>
      <c r="M3" s="211" t="s">
        <v>9</v>
      </c>
      <c r="N3" s="211"/>
      <c r="O3" s="2"/>
      <c r="P3" s="7"/>
      <c r="Q3" s="2"/>
      <c r="R3" s="2"/>
      <c r="S3" s="10"/>
      <c r="T3" s="211" t="s">
        <v>9</v>
      </c>
      <c r="U3" s="211"/>
      <c r="V3" s="2"/>
      <c r="W3" s="7"/>
      <c r="X3" s="2"/>
      <c r="Y3" s="2"/>
      <c r="Z3" s="10"/>
      <c r="AA3" s="212" t="s">
        <v>9</v>
      </c>
      <c r="AB3" s="213"/>
      <c r="AC3" s="214"/>
      <c r="AD3" s="18"/>
    </row>
    <row r="4" spans="1:30" x14ac:dyDescent="0.2">
      <c r="A4" s="17"/>
      <c r="B4" s="2"/>
      <c r="C4" s="2"/>
      <c r="D4" s="12"/>
      <c r="E4" s="11"/>
      <c r="F4" s="3" t="s">
        <v>7</v>
      </c>
      <c r="G4" s="3" t="s">
        <v>8</v>
      </c>
      <c r="H4" s="2"/>
      <c r="I4" s="7"/>
      <c r="J4" s="2"/>
      <c r="K4" s="12"/>
      <c r="L4" s="11"/>
      <c r="M4" s="3" t="s">
        <v>7</v>
      </c>
      <c r="N4" s="3" t="s">
        <v>8</v>
      </c>
      <c r="O4" s="2"/>
      <c r="P4" s="7"/>
      <c r="Q4" s="2"/>
      <c r="R4" s="12"/>
      <c r="S4" s="11"/>
      <c r="T4" s="3" t="s">
        <v>7</v>
      </c>
      <c r="U4" s="3" t="s">
        <v>8</v>
      </c>
      <c r="V4" s="2"/>
      <c r="W4" s="7"/>
      <c r="X4" s="2"/>
      <c r="Y4" s="12"/>
      <c r="Z4" s="11"/>
      <c r="AA4" s="30" t="s">
        <v>12</v>
      </c>
      <c r="AB4" s="30" t="s">
        <v>11</v>
      </c>
      <c r="AC4" s="30" t="s">
        <v>10</v>
      </c>
      <c r="AD4" s="18"/>
    </row>
    <row r="5" spans="1:30" ht="27" customHeight="1" x14ac:dyDescent="0.2">
      <c r="A5" s="17"/>
      <c r="B5" s="7" t="s">
        <v>41</v>
      </c>
      <c r="C5" s="2"/>
      <c r="D5" s="215" t="s">
        <v>6</v>
      </c>
      <c r="E5" s="3" t="s">
        <v>7</v>
      </c>
      <c r="F5" s="3">
        <f>'Data Collection Form 1'!AO3</f>
        <v>0</v>
      </c>
      <c r="G5" s="3">
        <f>'Data Collection Form 1'!AO5</f>
        <v>0</v>
      </c>
      <c r="H5" s="2"/>
      <c r="I5" s="7" t="s">
        <v>42</v>
      </c>
      <c r="J5" s="2"/>
      <c r="K5" s="215" t="s">
        <v>6</v>
      </c>
      <c r="L5" s="3" t="s">
        <v>7</v>
      </c>
      <c r="M5" s="3">
        <f>'Data Collection Form 1'!AO9</f>
        <v>0</v>
      </c>
      <c r="N5" s="3">
        <f>'Data Collection Form 1'!AO11+'Data Collection Form 1'!AO15</f>
        <v>0</v>
      </c>
      <c r="O5" s="2"/>
      <c r="P5" s="7" t="s">
        <v>43</v>
      </c>
      <c r="Q5" s="2"/>
      <c r="R5" s="215" t="s">
        <v>6</v>
      </c>
      <c r="S5" s="3" t="s">
        <v>7</v>
      </c>
      <c r="T5" s="3">
        <f>'Data Collection Form 1'!AO7</f>
        <v>0</v>
      </c>
      <c r="U5" s="3">
        <f>'Data Collection Form 1'!AO12+'Data Collection Form 1'!AO13</f>
        <v>0</v>
      </c>
      <c r="V5" s="2"/>
      <c r="W5" s="7" t="s">
        <v>40</v>
      </c>
      <c r="X5" s="2"/>
      <c r="Y5" s="215" t="s">
        <v>6</v>
      </c>
      <c r="Z5" s="30" t="s">
        <v>12</v>
      </c>
      <c r="AA5" s="30">
        <f>'Data Collection Form 1'!AO9</f>
        <v>0</v>
      </c>
      <c r="AB5" s="30">
        <f>'Data Collection Form 1'!AO15</f>
        <v>0</v>
      </c>
      <c r="AC5" s="30">
        <f>'Data Collection Form 1'!AO11</f>
        <v>0</v>
      </c>
      <c r="AD5" s="18"/>
    </row>
    <row r="6" spans="1:30" ht="27" customHeight="1" x14ac:dyDescent="0.2">
      <c r="A6" s="17"/>
      <c r="B6" s="7"/>
      <c r="C6" s="2"/>
      <c r="D6" s="215"/>
      <c r="E6" s="3" t="s">
        <v>8</v>
      </c>
      <c r="F6" s="3">
        <f>'Data Collection Form 1'!AO6</f>
        <v>0</v>
      </c>
      <c r="G6" s="3">
        <f>'Data Collection Form 1'!AO4</f>
        <v>0</v>
      </c>
      <c r="H6" s="2"/>
      <c r="I6" s="7"/>
      <c r="J6" s="2"/>
      <c r="K6" s="215"/>
      <c r="L6" s="3" t="s">
        <v>8</v>
      </c>
      <c r="M6" s="3">
        <f>'Data Collection Form 1'!AO10+'Data Collection Form 1'!AO13</f>
        <v>0</v>
      </c>
      <c r="N6" s="3">
        <f>'Data Collection Form 1'!AO12+'Data Collection Form 1'!AO14+'Data Collection Form 1'!AO7+'Data Collection Form 1'!AO8</f>
        <v>0</v>
      </c>
      <c r="O6" s="2"/>
      <c r="P6" s="7"/>
      <c r="Q6" s="2"/>
      <c r="R6" s="215"/>
      <c r="S6" s="3" t="s">
        <v>8</v>
      </c>
      <c r="T6" s="3">
        <f>'Data Collection Form 1'!AO11+'Data Collection Form 1'!AO14</f>
        <v>0</v>
      </c>
      <c r="U6" s="3">
        <f>'Data Collection Form 1'!AO8+'Data Collection Form 1'!AO9+'Data Collection Form 1'!AO10+'Data Collection Form 1'!AO15</f>
        <v>0</v>
      </c>
      <c r="V6" s="2"/>
      <c r="W6" s="7"/>
      <c r="X6" s="2"/>
      <c r="Y6" s="215"/>
      <c r="Z6" s="30" t="s">
        <v>11</v>
      </c>
      <c r="AA6" s="30">
        <f>'Data Collection Form 1'!AO10</f>
        <v>0</v>
      </c>
      <c r="AB6" s="30">
        <f>'Data Collection Form 1'!AO8</f>
        <v>0</v>
      </c>
      <c r="AC6" s="30">
        <f>'Data Collection Form 1'!AO14</f>
        <v>0</v>
      </c>
      <c r="AD6" s="18"/>
    </row>
    <row r="7" spans="1:30" x14ac:dyDescent="0.2">
      <c r="A7" s="17"/>
      <c r="B7" s="7"/>
      <c r="C7" s="2"/>
      <c r="D7" s="4"/>
      <c r="E7" s="2"/>
      <c r="F7" s="2"/>
      <c r="G7" s="2"/>
      <c r="H7" s="2"/>
      <c r="I7" s="7"/>
      <c r="J7" s="2"/>
      <c r="K7" s="4"/>
      <c r="L7" s="2"/>
      <c r="M7" s="2"/>
      <c r="N7" s="2"/>
      <c r="O7" s="2"/>
      <c r="P7" s="7"/>
      <c r="Q7" s="2"/>
      <c r="R7" s="4"/>
      <c r="S7" s="2"/>
      <c r="T7" s="2"/>
      <c r="U7" s="2"/>
      <c r="V7" s="2"/>
      <c r="X7" s="2"/>
      <c r="Y7" s="215"/>
      <c r="Z7" s="30" t="s">
        <v>10</v>
      </c>
      <c r="AA7" s="30">
        <f>'Data Collection Form 1'!AO13</f>
        <v>0</v>
      </c>
      <c r="AB7" s="30">
        <f>'Data Collection Form 1'!AO12</f>
        <v>0</v>
      </c>
      <c r="AC7" s="30">
        <f>'Data Collection Form 1'!AO7</f>
        <v>0</v>
      </c>
      <c r="AD7" s="18"/>
    </row>
    <row r="8" spans="1:30" ht="63.75" x14ac:dyDescent="0.2">
      <c r="A8" s="17"/>
      <c r="B8" s="8" t="s">
        <v>48</v>
      </c>
      <c r="C8" s="2"/>
      <c r="D8" s="204" t="s">
        <v>53</v>
      </c>
      <c r="E8" s="205"/>
      <c r="F8" s="205"/>
      <c r="G8" s="206"/>
      <c r="H8" s="2"/>
      <c r="I8" s="8" t="s">
        <v>47</v>
      </c>
      <c r="J8" s="2"/>
      <c r="K8" s="204" t="s">
        <v>53</v>
      </c>
      <c r="L8" s="205"/>
      <c r="M8" s="205"/>
      <c r="N8" s="206"/>
      <c r="O8" s="2"/>
      <c r="P8" s="8" t="s">
        <v>46</v>
      </c>
      <c r="Q8" s="2"/>
      <c r="R8" s="204" t="s">
        <v>53</v>
      </c>
      <c r="S8" s="205"/>
      <c r="T8" s="205"/>
      <c r="U8" s="206"/>
      <c r="V8" s="2"/>
      <c r="W8" s="8" t="s">
        <v>45</v>
      </c>
      <c r="X8" s="2"/>
      <c r="Y8" s="207" t="s">
        <v>53</v>
      </c>
      <c r="Z8" s="208"/>
      <c r="AA8" s="208"/>
      <c r="AB8" s="208"/>
      <c r="AC8" s="209"/>
      <c r="AD8" s="19"/>
    </row>
    <row r="9" spans="1:30" ht="13.5" thickBot="1" x14ac:dyDescent="0.25">
      <c r="A9" s="20"/>
      <c r="B9" s="23"/>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2"/>
    </row>
    <row r="10" spans="1:30" x14ac:dyDescent="0.2">
      <c r="A10" s="2"/>
      <c r="B10" s="7"/>
      <c r="C10" s="2"/>
      <c r="D10" s="2"/>
      <c r="E10" s="2"/>
      <c r="F10" s="2"/>
      <c r="G10" s="2"/>
      <c r="H10" s="2"/>
      <c r="I10" s="2"/>
      <c r="J10" s="2"/>
      <c r="K10" s="2"/>
      <c r="L10" s="2"/>
      <c r="M10" s="2"/>
      <c r="N10" s="2"/>
      <c r="O10" s="2"/>
      <c r="P10" s="2"/>
      <c r="Q10" s="2"/>
      <c r="R10" s="2"/>
      <c r="S10" s="2"/>
      <c r="T10" s="2"/>
      <c r="U10" s="2"/>
      <c r="V10" s="2"/>
      <c r="X10" s="2"/>
      <c r="Y10" s="2"/>
      <c r="Z10" s="2"/>
      <c r="AA10" s="2"/>
      <c r="AB10" s="2"/>
      <c r="AC10" s="2"/>
      <c r="AD10" s="2"/>
    </row>
    <row r="11" spans="1:30" ht="15" thickBot="1" x14ac:dyDescent="0.25">
      <c r="B11" s="32" t="s">
        <v>97</v>
      </c>
    </row>
    <row r="12" spans="1:30" x14ac:dyDescent="0.2">
      <c r="A12" s="13"/>
      <c r="B12" s="14"/>
      <c r="C12" s="14"/>
      <c r="F12" s="15"/>
      <c r="G12" s="15"/>
      <c r="H12" s="14"/>
      <c r="I12" s="14"/>
      <c r="J12" s="14"/>
      <c r="K12" s="14"/>
      <c r="L12" s="14"/>
      <c r="M12" s="14"/>
      <c r="N12" s="14"/>
      <c r="O12" s="14"/>
      <c r="P12" s="14"/>
      <c r="Q12" s="14"/>
      <c r="R12" s="14"/>
      <c r="S12" s="14"/>
      <c r="T12" s="14"/>
      <c r="U12" s="14"/>
      <c r="V12" s="14"/>
      <c r="W12" s="14"/>
      <c r="X12" s="14"/>
      <c r="Y12" s="14"/>
      <c r="Z12" s="14"/>
      <c r="AA12" s="14"/>
      <c r="AB12" s="14"/>
      <c r="AC12" s="14"/>
      <c r="AD12" s="16"/>
    </row>
    <row r="13" spans="1:30" ht="15" x14ac:dyDescent="0.2">
      <c r="A13" s="17"/>
      <c r="B13" s="9"/>
      <c r="C13" s="9"/>
      <c r="D13" s="31"/>
      <c r="E13" s="10"/>
      <c r="F13" s="210" t="s">
        <v>9</v>
      </c>
      <c r="G13" s="210"/>
      <c r="H13" s="6"/>
      <c r="I13" s="7"/>
      <c r="J13" s="2"/>
      <c r="K13" s="2"/>
      <c r="L13" s="10"/>
      <c r="M13" s="211" t="s">
        <v>9</v>
      </c>
      <c r="N13" s="211"/>
      <c r="O13" s="2"/>
      <c r="P13" s="7"/>
      <c r="Q13" s="2"/>
      <c r="R13" s="2"/>
      <c r="S13" s="10"/>
      <c r="T13" s="211" t="s">
        <v>9</v>
      </c>
      <c r="U13" s="211"/>
      <c r="V13" s="2"/>
      <c r="W13" s="7"/>
      <c r="X13" s="2"/>
      <c r="Y13" s="2"/>
      <c r="Z13" s="10"/>
      <c r="AA13" s="212" t="s">
        <v>9</v>
      </c>
      <c r="AB13" s="213"/>
      <c r="AC13" s="214"/>
      <c r="AD13" s="18"/>
    </row>
    <row r="14" spans="1:30" x14ac:dyDescent="0.2">
      <c r="A14" s="17"/>
      <c r="B14" s="2"/>
      <c r="C14" s="2"/>
      <c r="D14" s="12"/>
      <c r="E14" s="11"/>
      <c r="F14" s="3" t="s">
        <v>7</v>
      </c>
      <c r="G14" s="3" t="s">
        <v>8</v>
      </c>
      <c r="H14" s="2"/>
      <c r="I14" s="7"/>
      <c r="J14" s="2"/>
      <c r="K14" s="12"/>
      <c r="L14" s="11"/>
      <c r="M14" s="3" t="s">
        <v>7</v>
      </c>
      <c r="N14" s="3" t="s">
        <v>8</v>
      </c>
      <c r="O14" s="2"/>
      <c r="P14" s="7"/>
      <c r="Q14" s="2"/>
      <c r="R14" s="12"/>
      <c r="S14" s="11"/>
      <c r="T14" s="3" t="s">
        <v>7</v>
      </c>
      <c r="U14" s="3" t="s">
        <v>8</v>
      </c>
      <c r="V14" s="2"/>
      <c r="W14" s="7"/>
      <c r="X14" s="2"/>
      <c r="Y14" s="12"/>
      <c r="Z14" s="11"/>
      <c r="AA14" s="5" t="s">
        <v>12</v>
      </c>
      <c r="AB14" s="5" t="s">
        <v>11</v>
      </c>
      <c r="AC14" s="5" t="s">
        <v>10</v>
      </c>
      <c r="AD14" s="18"/>
    </row>
    <row r="15" spans="1:30" ht="27" customHeight="1" x14ac:dyDescent="0.2">
      <c r="A15" s="17"/>
      <c r="B15" s="7" t="s">
        <v>41</v>
      </c>
      <c r="C15" s="2"/>
      <c r="D15" s="215" t="s">
        <v>6</v>
      </c>
      <c r="E15" s="3" t="s">
        <v>7</v>
      </c>
      <c r="F15" s="3">
        <f>'Data Collection Form 1'!BK3</f>
        <v>0</v>
      </c>
      <c r="G15" s="3">
        <f>'Data Collection Form 1'!BK5</f>
        <v>0</v>
      </c>
      <c r="H15" s="2"/>
      <c r="I15" s="7" t="s">
        <v>42</v>
      </c>
      <c r="J15" s="2"/>
      <c r="K15" s="215" t="s">
        <v>6</v>
      </c>
      <c r="L15" s="3" t="s">
        <v>7</v>
      </c>
      <c r="M15" s="3">
        <f>'Data Collection Form 1'!BK9</f>
        <v>0</v>
      </c>
      <c r="N15" s="3">
        <f>'Data Collection Form 1'!BK11+'Data Collection Form 1'!BK15</f>
        <v>0</v>
      </c>
      <c r="O15" s="2"/>
      <c r="P15" s="7" t="s">
        <v>43</v>
      </c>
      <c r="Q15" s="2"/>
      <c r="R15" s="215" t="s">
        <v>6</v>
      </c>
      <c r="S15" s="3" t="s">
        <v>7</v>
      </c>
      <c r="T15" s="3">
        <f>'Data Collection Form 1'!BK7</f>
        <v>0</v>
      </c>
      <c r="U15" s="3">
        <f>'Data Collection Form 1'!BK12+'Data Collection Form 1'!BK13</f>
        <v>0</v>
      </c>
      <c r="V15" s="2"/>
      <c r="W15" s="7" t="s">
        <v>40</v>
      </c>
      <c r="X15" s="2"/>
      <c r="Y15" s="215" t="s">
        <v>6</v>
      </c>
      <c r="Z15" s="5" t="s">
        <v>12</v>
      </c>
      <c r="AA15" s="5">
        <f>'Data Collection Form 1'!BK9</f>
        <v>0</v>
      </c>
      <c r="AB15" s="5">
        <f>'Data Collection Form 1'!BK15</f>
        <v>0</v>
      </c>
      <c r="AC15" s="5">
        <f>'Data Collection Form 1'!BK11</f>
        <v>0</v>
      </c>
      <c r="AD15" s="18"/>
    </row>
    <row r="16" spans="1:30" ht="27" customHeight="1" x14ac:dyDescent="0.2">
      <c r="A16" s="17"/>
      <c r="B16" s="7"/>
      <c r="C16" s="2"/>
      <c r="D16" s="215"/>
      <c r="E16" s="3" t="s">
        <v>8</v>
      </c>
      <c r="F16" s="3">
        <f>'Data Collection Form 1'!BK6</f>
        <v>0</v>
      </c>
      <c r="G16" s="3">
        <f>'Data Collection Form 1'!BK4</f>
        <v>0</v>
      </c>
      <c r="H16" s="2"/>
      <c r="I16" s="7"/>
      <c r="J16" s="2"/>
      <c r="K16" s="215"/>
      <c r="L16" s="3" t="s">
        <v>8</v>
      </c>
      <c r="M16" s="3">
        <f>'Data Collection Form 1'!BK10+'Data Collection Form 1'!BK13</f>
        <v>0</v>
      </c>
      <c r="N16" s="3">
        <f>'Data Collection Form 1'!BK12+'Data Collection Form 1'!BK14+'Data Collection Form 1'!BK7+'Data Collection Form 1'!BK8</f>
        <v>0</v>
      </c>
      <c r="O16" s="2"/>
      <c r="P16" s="7"/>
      <c r="Q16" s="2"/>
      <c r="R16" s="215"/>
      <c r="S16" s="3" t="s">
        <v>8</v>
      </c>
      <c r="T16" s="3">
        <f>'Data Collection Form 1'!BK11+'Data Collection Form 1'!BK14</f>
        <v>0</v>
      </c>
      <c r="U16" s="3">
        <f>'Data Collection Form 1'!BK8+'Data Collection Form 1'!BK9+'Data Collection Form 1'!BK10+'Data Collection Form 1'!BK15</f>
        <v>0</v>
      </c>
      <c r="V16" s="2"/>
      <c r="W16" s="7"/>
      <c r="X16" s="2"/>
      <c r="Y16" s="215"/>
      <c r="Z16" s="5" t="s">
        <v>11</v>
      </c>
      <c r="AA16" s="5">
        <f>'Data Collection Form 1'!BK10</f>
        <v>0</v>
      </c>
      <c r="AB16" s="5">
        <f>'Data Collection Form 1'!BK8</f>
        <v>0</v>
      </c>
      <c r="AC16" s="5">
        <f>'Data Collection Form 1'!BK14</f>
        <v>0</v>
      </c>
      <c r="AD16" s="18"/>
    </row>
    <row r="17" spans="1:30" x14ac:dyDescent="0.2">
      <c r="A17" s="17"/>
      <c r="B17" s="7"/>
      <c r="C17" s="2"/>
      <c r="D17" s="4"/>
      <c r="E17" s="2"/>
      <c r="F17" s="2"/>
      <c r="G17" s="2"/>
      <c r="H17" s="2"/>
      <c r="I17" s="7"/>
      <c r="J17" s="2"/>
      <c r="K17" s="4"/>
      <c r="L17" s="2"/>
      <c r="M17" s="2"/>
      <c r="N17" s="2"/>
      <c r="O17" s="2"/>
      <c r="P17" s="7"/>
      <c r="Q17" s="2"/>
      <c r="R17" s="4"/>
      <c r="S17" s="2"/>
      <c r="T17" s="2"/>
      <c r="U17" s="2"/>
      <c r="V17" s="2"/>
      <c r="X17" s="2"/>
      <c r="Y17" s="215"/>
      <c r="Z17" s="5" t="s">
        <v>10</v>
      </c>
      <c r="AA17" s="5">
        <f>'Data Collection Form 1'!BK13</f>
        <v>0</v>
      </c>
      <c r="AB17" s="5">
        <f>'Data Collection Form 1'!BK12</f>
        <v>0</v>
      </c>
      <c r="AC17" s="5">
        <f>'Data Collection Form 1'!BK7</f>
        <v>0</v>
      </c>
      <c r="AD17" s="18"/>
    </row>
    <row r="18" spans="1:30" ht="63.75" customHeight="1" x14ac:dyDescent="0.2">
      <c r="A18" s="17"/>
      <c r="B18" s="8" t="s">
        <v>48</v>
      </c>
      <c r="C18" s="2"/>
      <c r="D18" s="204" t="s">
        <v>53</v>
      </c>
      <c r="E18" s="205"/>
      <c r="F18" s="205"/>
      <c r="G18" s="206"/>
      <c r="H18" s="2"/>
      <c r="I18" s="8" t="s">
        <v>47</v>
      </c>
      <c r="J18" s="2"/>
      <c r="K18" s="204" t="s">
        <v>53</v>
      </c>
      <c r="L18" s="205"/>
      <c r="M18" s="205"/>
      <c r="N18" s="206"/>
      <c r="O18" s="2"/>
      <c r="P18" s="8" t="s">
        <v>46</v>
      </c>
      <c r="Q18" s="2"/>
      <c r="R18" s="207" t="s">
        <v>53</v>
      </c>
      <c r="S18" s="208"/>
      <c r="T18" s="208"/>
      <c r="U18" s="209"/>
      <c r="V18" s="2"/>
      <c r="W18" s="8" t="s">
        <v>45</v>
      </c>
      <c r="X18" s="2"/>
      <c r="Y18" s="207" t="s">
        <v>53</v>
      </c>
      <c r="Z18" s="208"/>
      <c r="AA18" s="208"/>
      <c r="AB18" s="208"/>
      <c r="AC18" s="209"/>
      <c r="AD18" s="19"/>
    </row>
    <row r="19" spans="1:30" ht="13.5" thickBot="1" x14ac:dyDescent="0.25">
      <c r="A19" s="20"/>
      <c r="B19" s="23"/>
      <c r="C19" s="21"/>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2"/>
    </row>
    <row r="20" spans="1:30" x14ac:dyDescent="0.2">
      <c r="A20" s="2"/>
      <c r="B20" s="7"/>
      <c r="C20" s="2"/>
      <c r="D20" s="2"/>
      <c r="E20" s="2"/>
      <c r="F20" s="2"/>
      <c r="G20" s="2"/>
      <c r="H20" s="2"/>
      <c r="I20" s="2"/>
      <c r="J20" s="2"/>
      <c r="K20" s="2"/>
      <c r="L20" s="2"/>
      <c r="M20" s="2"/>
      <c r="N20" s="2"/>
      <c r="O20" s="2"/>
      <c r="P20" s="2"/>
      <c r="Q20" s="2"/>
      <c r="R20" s="2"/>
      <c r="S20" s="2"/>
      <c r="T20" s="2"/>
      <c r="U20" s="2"/>
      <c r="V20" s="2"/>
      <c r="X20" s="2"/>
      <c r="Y20" s="2"/>
      <c r="Z20" s="2"/>
      <c r="AA20" s="2"/>
      <c r="AB20" s="2"/>
      <c r="AC20" s="2"/>
      <c r="AD20" s="2"/>
    </row>
    <row r="21" spans="1:30" ht="15" thickBot="1" x14ac:dyDescent="0.25">
      <c r="B21" s="32" t="s">
        <v>56</v>
      </c>
    </row>
    <row r="22" spans="1:30" x14ac:dyDescent="0.2">
      <c r="A22" s="13"/>
      <c r="B22" s="14"/>
      <c r="C22" s="14"/>
      <c r="D22" s="14"/>
      <c r="E22" s="14"/>
      <c r="F22" s="15"/>
      <c r="G22" s="15"/>
      <c r="H22" s="14"/>
      <c r="I22" s="14"/>
      <c r="J22" s="14"/>
      <c r="K22" s="14"/>
      <c r="L22" s="14"/>
      <c r="M22" s="14"/>
      <c r="N22" s="14"/>
      <c r="O22" s="14"/>
      <c r="P22" s="14"/>
      <c r="Q22" s="14"/>
      <c r="R22" s="14"/>
      <c r="S22" s="14"/>
      <c r="T22" s="14"/>
      <c r="U22" s="14"/>
      <c r="V22" s="14"/>
      <c r="W22" s="14"/>
      <c r="X22" s="14"/>
      <c r="Y22" s="14"/>
      <c r="Z22" s="14"/>
      <c r="AA22" s="14"/>
      <c r="AB22" s="14"/>
      <c r="AC22" s="14"/>
      <c r="AD22" s="16"/>
    </row>
    <row r="23" spans="1:30" x14ac:dyDescent="0.2">
      <c r="A23" s="17"/>
      <c r="B23" s="9"/>
      <c r="C23" s="9"/>
      <c r="D23" s="2"/>
      <c r="E23" s="10"/>
      <c r="F23" s="210" t="s">
        <v>9</v>
      </c>
      <c r="G23" s="210"/>
      <c r="H23" s="6"/>
      <c r="I23" s="7"/>
      <c r="J23" s="2"/>
      <c r="K23" s="2"/>
      <c r="L23" s="10"/>
      <c r="M23" s="211" t="s">
        <v>9</v>
      </c>
      <c r="N23" s="211"/>
      <c r="O23" s="2"/>
      <c r="P23" s="7"/>
      <c r="Q23" s="2"/>
      <c r="R23" s="2"/>
      <c r="S23" s="10"/>
      <c r="T23" s="211" t="s">
        <v>9</v>
      </c>
      <c r="U23" s="211"/>
      <c r="V23" s="2"/>
      <c r="W23" s="7"/>
      <c r="X23" s="2"/>
      <c r="Y23" s="2"/>
      <c r="Z23" s="10"/>
      <c r="AA23" s="212" t="s">
        <v>9</v>
      </c>
      <c r="AB23" s="213"/>
      <c r="AC23" s="214"/>
      <c r="AD23" s="18"/>
    </row>
    <row r="24" spans="1:30" x14ac:dyDescent="0.2">
      <c r="A24" s="17"/>
      <c r="B24" s="2"/>
      <c r="C24" s="2"/>
      <c r="D24" s="12"/>
      <c r="E24" s="11"/>
      <c r="F24" s="3" t="s">
        <v>7</v>
      </c>
      <c r="G24" s="3" t="s">
        <v>8</v>
      </c>
      <c r="H24" s="2"/>
      <c r="I24" s="7"/>
      <c r="J24" s="2"/>
      <c r="K24" s="12"/>
      <c r="L24" s="11"/>
      <c r="M24" s="3" t="s">
        <v>7</v>
      </c>
      <c r="N24" s="3" t="s">
        <v>8</v>
      </c>
      <c r="O24" s="2"/>
      <c r="P24" s="7"/>
      <c r="Q24" s="2"/>
      <c r="R24" s="12"/>
      <c r="S24" s="11"/>
      <c r="T24" s="3" t="s">
        <v>7</v>
      </c>
      <c r="U24" s="3" t="s">
        <v>8</v>
      </c>
      <c r="V24" s="2"/>
      <c r="W24" s="7"/>
      <c r="X24" s="2"/>
      <c r="Y24" s="12"/>
      <c r="Z24" s="11"/>
      <c r="AA24" s="30" t="s">
        <v>12</v>
      </c>
      <c r="AB24" s="30" t="s">
        <v>11</v>
      </c>
      <c r="AC24" s="30" t="s">
        <v>10</v>
      </c>
      <c r="AD24" s="18"/>
    </row>
    <row r="25" spans="1:30" ht="18.75" customHeight="1" x14ac:dyDescent="0.2">
      <c r="A25" s="17"/>
      <c r="B25" s="7" t="s">
        <v>41</v>
      </c>
      <c r="C25" s="2"/>
      <c r="D25" s="215" t="s">
        <v>6</v>
      </c>
      <c r="E25" s="3" t="s">
        <v>7</v>
      </c>
      <c r="F25" s="3">
        <f>'Data Collection Form 1'!CI3</f>
        <v>0</v>
      </c>
      <c r="G25" s="3">
        <f>'Data Collection Form 1'!CI5</f>
        <v>0</v>
      </c>
      <c r="H25" s="2"/>
      <c r="I25" s="7" t="s">
        <v>42</v>
      </c>
      <c r="J25" s="2"/>
      <c r="K25" s="215" t="s">
        <v>6</v>
      </c>
      <c r="L25" s="3" t="s">
        <v>7</v>
      </c>
      <c r="M25" s="3">
        <f>'Data Collection Form 1'!CI9</f>
        <v>0</v>
      </c>
      <c r="N25" s="3">
        <f>'Data Collection Form 1'!CI11+'Data Collection Form 1'!CI15</f>
        <v>0</v>
      </c>
      <c r="O25" s="2"/>
      <c r="P25" s="7" t="s">
        <v>43</v>
      </c>
      <c r="Q25" s="2"/>
      <c r="R25" s="215" t="s">
        <v>6</v>
      </c>
      <c r="S25" s="3" t="s">
        <v>7</v>
      </c>
      <c r="T25" s="3">
        <f>'Data Collection Form 1'!CI7</f>
        <v>0</v>
      </c>
      <c r="U25" s="3">
        <f>'Data Collection Form 1'!CI12+'Data Collection Form 1'!CI13</f>
        <v>0</v>
      </c>
      <c r="V25" s="2"/>
      <c r="W25" s="7" t="s">
        <v>40</v>
      </c>
      <c r="X25" s="2"/>
      <c r="Y25" s="215" t="s">
        <v>6</v>
      </c>
      <c r="Z25" s="30" t="s">
        <v>12</v>
      </c>
      <c r="AA25" s="30">
        <f>'Data Collection Form 1'!CI9</f>
        <v>0</v>
      </c>
      <c r="AB25" s="30">
        <f>'Data Collection Form 1'!CI15</f>
        <v>0</v>
      </c>
      <c r="AC25" s="30">
        <f>'Data Collection Form 1'!CI11</f>
        <v>0</v>
      </c>
      <c r="AD25" s="18"/>
    </row>
    <row r="26" spans="1:30" ht="16.5" customHeight="1" x14ac:dyDescent="0.2">
      <c r="A26" s="17"/>
      <c r="B26" s="7"/>
      <c r="C26" s="2"/>
      <c r="D26" s="215"/>
      <c r="E26" s="3" t="s">
        <v>8</v>
      </c>
      <c r="F26" s="3">
        <f>'Data Collection Form 1'!CI6</f>
        <v>0</v>
      </c>
      <c r="G26" s="3">
        <f>'Data Collection Form 1'!CI4</f>
        <v>0</v>
      </c>
      <c r="H26" s="2"/>
      <c r="I26" s="7"/>
      <c r="J26" s="2"/>
      <c r="K26" s="215"/>
      <c r="L26" s="3" t="s">
        <v>8</v>
      </c>
      <c r="M26" s="3">
        <f>'Data Collection Form 1'!CI10+'Data Collection Form 1'!CI13</f>
        <v>0</v>
      </c>
      <c r="N26" s="3">
        <f>'Data Collection Form 1'!CI12+'Data Collection Form 1'!CI14+'Data Collection Form 1'!CI7+'Data Collection Form 1'!CI8</f>
        <v>0</v>
      </c>
      <c r="O26" s="2"/>
      <c r="P26" s="7"/>
      <c r="Q26" s="2"/>
      <c r="R26" s="215"/>
      <c r="S26" s="3" t="s">
        <v>8</v>
      </c>
      <c r="T26" s="3">
        <f>'Data Collection Form 1'!CI11+'Data Collection Form 1'!CI14</f>
        <v>0</v>
      </c>
      <c r="U26" s="3">
        <f>'Data Collection Form 1'!CI8+'Data Collection Form 1'!CI9+'Data Collection Form 1'!CI10+'Data Collection Form 1'!CI15</f>
        <v>0</v>
      </c>
      <c r="V26" s="2"/>
      <c r="W26" s="7"/>
      <c r="X26" s="2"/>
      <c r="Y26" s="215"/>
      <c r="Z26" s="30" t="s">
        <v>11</v>
      </c>
      <c r="AA26" s="30">
        <f>'Data Collection Form 1'!CI10</f>
        <v>0</v>
      </c>
      <c r="AB26" s="30">
        <f>'Data Collection Form 1'!CI8</f>
        <v>0</v>
      </c>
      <c r="AC26" s="30">
        <f>'Data Collection Form 1'!CI14</f>
        <v>0</v>
      </c>
      <c r="AD26" s="18"/>
    </row>
    <row r="27" spans="1:30" x14ac:dyDescent="0.2">
      <c r="A27" s="17"/>
      <c r="B27" s="7"/>
      <c r="C27" s="2"/>
      <c r="D27" s="4"/>
      <c r="E27" s="2"/>
      <c r="F27" s="2"/>
      <c r="G27" s="2"/>
      <c r="H27" s="2"/>
      <c r="I27" s="7"/>
      <c r="J27" s="2"/>
      <c r="K27" s="4"/>
      <c r="L27" s="2"/>
      <c r="M27" s="2"/>
      <c r="N27" s="2"/>
      <c r="O27" s="2"/>
      <c r="P27" s="7"/>
      <c r="Q27" s="2"/>
      <c r="R27" s="4"/>
      <c r="S27" s="2"/>
      <c r="T27" s="2"/>
      <c r="U27" s="2"/>
      <c r="V27" s="2"/>
      <c r="X27" s="2"/>
      <c r="Y27" s="215"/>
      <c r="Z27" s="30" t="s">
        <v>10</v>
      </c>
      <c r="AA27" s="30">
        <f>'Data Collection Form 1'!CI13</f>
        <v>0</v>
      </c>
      <c r="AB27" s="30">
        <f>'Data Collection Form 1'!CI12</f>
        <v>0</v>
      </c>
      <c r="AC27" s="30">
        <f>'Data Collection Form 1'!CI7</f>
        <v>0</v>
      </c>
      <c r="AD27" s="18"/>
    </row>
    <row r="28" spans="1:30" ht="63.75" customHeight="1" x14ac:dyDescent="0.2">
      <c r="A28" s="17"/>
      <c r="B28" s="8" t="s">
        <v>48</v>
      </c>
      <c r="C28" s="2"/>
      <c r="D28" s="204" t="s">
        <v>53</v>
      </c>
      <c r="E28" s="205"/>
      <c r="F28" s="205"/>
      <c r="G28" s="206"/>
      <c r="H28" s="2"/>
      <c r="I28" s="8" t="s">
        <v>47</v>
      </c>
      <c r="J28" s="2"/>
      <c r="K28" s="204" t="s">
        <v>53</v>
      </c>
      <c r="L28" s="205"/>
      <c r="M28" s="205"/>
      <c r="N28" s="206"/>
      <c r="O28" s="2"/>
      <c r="P28" s="8" t="s">
        <v>46</v>
      </c>
      <c r="Q28" s="2"/>
      <c r="R28" s="204" t="s">
        <v>53</v>
      </c>
      <c r="S28" s="205"/>
      <c r="T28" s="205"/>
      <c r="U28" s="206"/>
      <c r="V28" s="2"/>
      <c r="W28" s="8" t="s">
        <v>45</v>
      </c>
      <c r="X28" s="2"/>
      <c r="Y28" s="207" t="s">
        <v>53</v>
      </c>
      <c r="Z28" s="208"/>
      <c r="AA28" s="208"/>
      <c r="AB28" s="208"/>
      <c r="AC28" s="209"/>
      <c r="AD28" s="19"/>
    </row>
    <row r="29" spans="1:30" ht="13.5" thickBot="1" x14ac:dyDescent="0.25">
      <c r="A29" s="20"/>
      <c r="B29" s="23"/>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c r="AD29" s="22"/>
    </row>
    <row r="32" spans="1:30" ht="15" thickBot="1" x14ac:dyDescent="0.25">
      <c r="B32" s="32" t="s">
        <v>98</v>
      </c>
    </row>
    <row r="33" spans="1:29" x14ac:dyDescent="0.2">
      <c r="A33" s="13"/>
      <c r="B33" s="14"/>
      <c r="C33" s="14"/>
      <c r="D33" s="14"/>
      <c r="E33" s="14"/>
      <c r="F33" s="15"/>
      <c r="G33" s="15"/>
      <c r="H33" s="14"/>
      <c r="I33" s="14"/>
      <c r="J33" s="14"/>
      <c r="K33" s="14"/>
      <c r="L33" s="14"/>
      <c r="M33" s="14"/>
      <c r="N33" s="14"/>
      <c r="O33" s="14"/>
      <c r="P33" s="14"/>
      <c r="Q33" s="14"/>
      <c r="R33" s="14"/>
      <c r="S33" s="14"/>
      <c r="T33" s="14"/>
      <c r="U33" s="14"/>
      <c r="V33" s="14"/>
      <c r="W33" s="14"/>
      <c r="X33" s="14"/>
      <c r="Y33" s="14"/>
      <c r="Z33" s="14"/>
      <c r="AA33" s="14"/>
      <c r="AB33" s="14"/>
      <c r="AC33" s="14"/>
    </row>
    <row r="34" spans="1:29" x14ac:dyDescent="0.2">
      <c r="A34" s="17"/>
      <c r="B34" s="9"/>
      <c r="C34" s="9"/>
      <c r="D34" s="2"/>
      <c r="E34" s="10"/>
      <c r="F34" s="210" t="s">
        <v>9</v>
      </c>
      <c r="G34" s="210"/>
      <c r="H34" s="6"/>
      <c r="I34" s="7"/>
      <c r="J34" s="2"/>
      <c r="K34" s="2"/>
      <c r="L34" s="10"/>
      <c r="M34" s="211" t="s">
        <v>9</v>
      </c>
      <c r="N34" s="211"/>
      <c r="O34" s="2"/>
      <c r="P34" s="7"/>
      <c r="Q34" s="2"/>
      <c r="R34" s="2"/>
      <c r="S34" s="10"/>
      <c r="T34" s="211" t="s">
        <v>9</v>
      </c>
      <c r="U34" s="211"/>
      <c r="V34" s="2"/>
      <c r="W34" s="7"/>
      <c r="X34" s="2"/>
      <c r="Y34" s="2"/>
      <c r="Z34" s="10"/>
      <c r="AA34" s="212" t="s">
        <v>9</v>
      </c>
      <c r="AB34" s="213"/>
      <c r="AC34" s="214"/>
    </row>
    <row r="35" spans="1:29" x14ac:dyDescent="0.2">
      <c r="A35" s="17"/>
      <c r="B35" s="2"/>
      <c r="C35" s="2"/>
      <c r="D35" s="12"/>
      <c r="E35" s="11"/>
      <c r="F35" s="3" t="s">
        <v>7</v>
      </c>
      <c r="G35" s="3" t="s">
        <v>8</v>
      </c>
      <c r="H35" s="2"/>
      <c r="I35" s="7"/>
      <c r="J35" s="2"/>
      <c r="K35" s="12"/>
      <c r="L35" s="11"/>
      <c r="M35" s="3" t="s">
        <v>7</v>
      </c>
      <c r="N35" s="3" t="s">
        <v>8</v>
      </c>
      <c r="O35" s="2"/>
      <c r="P35" s="7"/>
      <c r="Q35" s="2"/>
      <c r="R35" s="12"/>
      <c r="S35" s="11"/>
      <c r="T35" s="3" t="s">
        <v>7</v>
      </c>
      <c r="U35" s="3" t="s">
        <v>8</v>
      </c>
      <c r="V35" s="2"/>
      <c r="W35" s="7"/>
      <c r="X35" s="2"/>
      <c r="Y35" s="12"/>
      <c r="Z35" s="11"/>
      <c r="AA35" s="33" t="s">
        <v>12</v>
      </c>
      <c r="AB35" s="33" t="s">
        <v>11</v>
      </c>
      <c r="AC35" s="33" t="s">
        <v>10</v>
      </c>
    </row>
    <row r="36" spans="1:29" x14ac:dyDescent="0.2">
      <c r="A36" s="17"/>
      <c r="B36" s="7" t="s">
        <v>41</v>
      </c>
      <c r="C36" s="2"/>
      <c r="D36" s="215" t="s">
        <v>6</v>
      </c>
      <c r="E36" s="3" t="s">
        <v>7</v>
      </c>
      <c r="F36" s="3">
        <f>'Data Collection Form 2'!AE3</f>
        <v>0</v>
      </c>
      <c r="G36" s="155">
        <f>'Data Collection Form 2'!AE5</f>
        <v>0</v>
      </c>
      <c r="H36" s="2"/>
      <c r="I36" s="7" t="s">
        <v>42</v>
      </c>
      <c r="J36" s="2"/>
      <c r="K36" s="215" t="s">
        <v>6</v>
      </c>
      <c r="L36" s="3" t="s">
        <v>7</v>
      </c>
      <c r="M36" s="155">
        <f>'Data Collection Form 2'!AE9</f>
        <v>0</v>
      </c>
      <c r="N36" s="155">
        <f>'Data Collection Form 2'!AE11+'Data Collection Form 2'!AE15</f>
        <v>0</v>
      </c>
      <c r="O36" s="2"/>
      <c r="P36" s="7" t="s">
        <v>43</v>
      </c>
      <c r="Q36" s="2"/>
      <c r="R36" s="215" t="s">
        <v>6</v>
      </c>
      <c r="S36" s="3" t="s">
        <v>7</v>
      </c>
      <c r="T36" s="155">
        <f>'Data Collection Form 2'!AE7</f>
        <v>0</v>
      </c>
      <c r="U36" s="3">
        <f>'Data Collection Form 2'!AE12+'Data Collection Form 2'!AE13</f>
        <v>0</v>
      </c>
      <c r="V36" s="2"/>
      <c r="W36" s="7" t="s">
        <v>40</v>
      </c>
      <c r="X36" s="2"/>
      <c r="Y36" s="215" t="s">
        <v>6</v>
      </c>
      <c r="Z36" s="33" t="s">
        <v>12</v>
      </c>
      <c r="AA36" s="33">
        <f>'Data Collection Form 2'!AE9</f>
        <v>0</v>
      </c>
      <c r="AB36" s="156">
        <f>'Data Collection Form 2'!AE15</f>
        <v>0</v>
      </c>
      <c r="AC36" s="156">
        <f>'Data Collection Form 2'!AE11</f>
        <v>0</v>
      </c>
    </row>
    <row r="37" spans="1:29" x14ac:dyDescent="0.2">
      <c r="A37" s="17"/>
      <c r="B37" s="7"/>
      <c r="C37" s="2"/>
      <c r="D37" s="215"/>
      <c r="E37" s="3" t="s">
        <v>8</v>
      </c>
      <c r="F37" s="155">
        <f>'Data Collection Form 2'!AE6</f>
        <v>0</v>
      </c>
      <c r="G37" s="155">
        <f>'Data Collection Form 2'!AE4</f>
        <v>0</v>
      </c>
      <c r="H37" s="2"/>
      <c r="I37" s="7"/>
      <c r="J37" s="2"/>
      <c r="K37" s="215"/>
      <c r="L37" s="3" t="s">
        <v>8</v>
      </c>
      <c r="M37" s="155">
        <f>'Data Collection Form 2'!AE10+'Data Collection Form 2'!AE13</f>
        <v>0</v>
      </c>
      <c r="N37" s="3">
        <f>'Data Collection Form 2'!AE12+'Data Collection Form 2'!AE14+'Data Collection Form 2'!AE7+'Data Collection Form 2'!AE8</f>
        <v>0</v>
      </c>
      <c r="O37" s="2"/>
      <c r="P37" s="7"/>
      <c r="Q37" s="2"/>
      <c r="R37" s="215"/>
      <c r="S37" s="3" t="s">
        <v>8</v>
      </c>
      <c r="T37" s="3">
        <f>'Data Collection Form 2'!AE11+'Data Collection Form 2'!AE14</f>
        <v>0</v>
      </c>
      <c r="U37" s="3">
        <f>'Data Collection Form 2'!AE8+'Data Collection Form 2'!AE9+'Data Collection Form 2'!AE10+'Data Collection Form 2'!AE15</f>
        <v>0</v>
      </c>
      <c r="V37" s="2"/>
      <c r="W37" s="7"/>
      <c r="X37" s="2"/>
      <c r="Y37" s="215"/>
      <c r="Z37" s="33" t="s">
        <v>11</v>
      </c>
      <c r="AA37" s="156">
        <f>'Data Collection Form 2'!AE10</f>
        <v>0</v>
      </c>
      <c r="AB37" s="156">
        <f>'Data Collection Form 2'!AE8</f>
        <v>0</v>
      </c>
      <c r="AC37" s="156">
        <f>'Data Collection Form 2'!AE14</f>
        <v>0</v>
      </c>
    </row>
    <row r="38" spans="1:29" x14ac:dyDescent="0.2">
      <c r="A38" s="17"/>
      <c r="B38" s="7"/>
      <c r="C38" s="2"/>
      <c r="D38" s="4"/>
      <c r="E38" s="2"/>
      <c r="F38" s="2"/>
      <c r="G38" s="2"/>
      <c r="H38" s="2"/>
      <c r="I38" s="7"/>
      <c r="J38" s="2"/>
      <c r="K38" s="4"/>
      <c r="L38" s="2"/>
      <c r="M38" s="2"/>
      <c r="N38" s="2"/>
      <c r="O38" s="2"/>
      <c r="P38" s="7"/>
      <c r="Q38" s="2"/>
      <c r="R38" s="4"/>
      <c r="S38" s="2"/>
      <c r="T38" s="2"/>
      <c r="U38" s="2"/>
      <c r="V38" s="2"/>
      <c r="X38" s="2"/>
      <c r="Y38" s="215"/>
      <c r="Z38" s="33" t="s">
        <v>10</v>
      </c>
      <c r="AA38" s="156">
        <f>'Data Collection Form 2'!AE13</f>
        <v>0</v>
      </c>
      <c r="AB38" s="156">
        <f>'Data Collection Form 2'!AE12</f>
        <v>0</v>
      </c>
      <c r="AC38" s="156">
        <f>'Data Collection Form 2'!AE7</f>
        <v>0</v>
      </c>
    </row>
    <row r="39" spans="1:29" ht="63.75" x14ac:dyDescent="0.2">
      <c r="A39" s="17"/>
      <c r="B39" s="8" t="s">
        <v>48</v>
      </c>
      <c r="C39" s="2"/>
      <c r="D39" s="204" t="s">
        <v>53</v>
      </c>
      <c r="E39" s="205"/>
      <c r="F39" s="205"/>
      <c r="G39" s="206"/>
      <c r="H39" s="2"/>
      <c r="I39" s="8" t="s">
        <v>47</v>
      </c>
      <c r="J39" s="2"/>
      <c r="K39" s="204" t="s">
        <v>53</v>
      </c>
      <c r="L39" s="205"/>
      <c r="M39" s="205"/>
      <c r="N39" s="206"/>
      <c r="O39" s="2"/>
      <c r="P39" s="8" t="s">
        <v>46</v>
      </c>
      <c r="Q39" s="2"/>
      <c r="R39" s="204" t="s">
        <v>53</v>
      </c>
      <c r="S39" s="205"/>
      <c r="T39" s="205"/>
      <c r="U39" s="206"/>
      <c r="V39" s="2"/>
      <c r="W39" s="8" t="s">
        <v>45</v>
      </c>
      <c r="X39" s="2"/>
      <c r="Y39" s="207" t="s">
        <v>53</v>
      </c>
      <c r="Z39" s="208"/>
      <c r="AA39" s="208"/>
      <c r="AB39" s="208"/>
      <c r="AC39" s="209"/>
    </row>
    <row r="40" spans="1:29" ht="13.5" thickBot="1" x14ac:dyDescent="0.25">
      <c r="A40" s="20"/>
      <c r="B40" s="23"/>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row>
    <row r="42" spans="1:29" ht="13.5" thickBot="1" x14ac:dyDescent="0.25">
      <c r="D42" s="29" t="s">
        <v>54</v>
      </c>
    </row>
  </sheetData>
  <sheetProtection selectLockedCells="1"/>
  <mergeCells count="48">
    <mergeCell ref="D39:G39"/>
    <mergeCell ref="K39:N39"/>
    <mergeCell ref="R39:U39"/>
    <mergeCell ref="Y39:AC39"/>
    <mergeCell ref="F34:G34"/>
    <mergeCell ref="M34:N34"/>
    <mergeCell ref="T34:U34"/>
    <mergeCell ref="AA34:AC34"/>
    <mergeCell ref="D36:D37"/>
    <mergeCell ref="K36:K37"/>
    <mergeCell ref="R36:R37"/>
    <mergeCell ref="Y36:Y38"/>
    <mergeCell ref="AA13:AC13"/>
    <mergeCell ref="Y15:Y17"/>
    <mergeCell ref="F13:G13"/>
    <mergeCell ref="T13:U13"/>
    <mergeCell ref="M13:N13"/>
    <mergeCell ref="Y18:AC18"/>
    <mergeCell ref="D15:D16"/>
    <mergeCell ref="K15:K16"/>
    <mergeCell ref="R15:R16"/>
    <mergeCell ref="D18:G18"/>
    <mergeCell ref="K18:N18"/>
    <mergeCell ref="R18:U18"/>
    <mergeCell ref="F3:G3"/>
    <mergeCell ref="M3:N3"/>
    <mergeCell ref="T3:U3"/>
    <mergeCell ref="AA3:AC3"/>
    <mergeCell ref="D5:D6"/>
    <mergeCell ref="K5:K6"/>
    <mergeCell ref="R5:R6"/>
    <mergeCell ref="Y5:Y7"/>
    <mergeCell ref="D28:G28"/>
    <mergeCell ref="K28:N28"/>
    <mergeCell ref="R28:U28"/>
    <mergeCell ref="Y28:AC28"/>
    <mergeCell ref="D8:G8"/>
    <mergeCell ref="K8:N8"/>
    <mergeCell ref="R8:U8"/>
    <mergeCell ref="Y8:AC8"/>
    <mergeCell ref="F23:G23"/>
    <mergeCell ref="M23:N23"/>
    <mergeCell ref="T23:U23"/>
    <mergeCell ref="AA23:AC23"/>
    <mergeCell ref="D25:D26"/>
    <mergeCell ref="K25:K26"/>
    <mergeCell ref="R25:R26"/>
    <mergeCell ref="Y25:Y27"/>
  </mergeCells>
  <phoneticPr fontId="1" type="noConversion"/>
  <pageMargins left="0.4" right="0.3" top="0.3" bottom="0.28000000000000003" header="0.19" footer="0.22"/>
  <pageSetup paperSize="5"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F146"/>
  <sheetViews>
    <sheetView zoomScaleNormal="100" workbookViewId="0">
      <pane ySplit="2" topLeftCell="A3" activePane="bottomLeft" state="frozen"/>
      <selection pane="bottomLeft" activeCell="A12" sqref="A12"/>
    </sheetView>
  </sheetViews>
  <sheetFormatPr defaultColWidth="9.140625" defaultRowHeight="12.75" x14ac:dyDescent="0.2"/>
  <cols>
    <col min="1" max="1" width="11.7109375" style="34" bestFit="1" customWidth="1"/>
    <col min="2" max="2" width="3.5703125" style="34" bestFit="1" customWidth="1"/>
    <col min="3" max="3" width="8.42578125" style="42" bestFit="1" customWidth="1"/>
    <col min="4" max="4" width="5.7109375" style="34" customWidth="1"/>
    <col min="5" max="5" width="6.42578125" style="34" bestFit="1" customWidth="1"/>
    <col min="6" max="6" width="26.7109375" style="34" bestFit="1" customWidth="1"/>
    <col min="7" max="7" width="28.140625" style="34" bestFit="1" customWidth="1"/>
    <col min="8" max="8" width="29.140625" style="34" bestFit="1" customWidth="1"/>
    <col min="9" max="9" width="28.140625" style="34" bestFit="1" customWidth="1"/>
    <col min="10" max="10" width="41.140625" style="42" hidden="1" customWidth="1"/>
    <col min="11" max="11" width="83.85546875" style="171" hidden="1" customWidth="1"/>
    <col min="12" max="19" width="4.140625" style="34" hidden="1" customWidth="1"/>
    <col min="20" max="20" width="4.140625" style="51" hidden="1" customWidth="1"/>
    <col min="21" max="21" width="4.140625" style="34" hidden="1" customWidth="1"/>
    <col min="22" max="22" width="7.28515625" style="34" hidden="1" customWidth="1"/>
    <col min="23" max="23" width="4.28515625" style="34" hidden="1" customWidth="1"/>
    <col min="24" max="24" width="4.140625" style="34" hidden="1" customWidth="1"/>
    <col min="25" max="34" width="7.42578125" style="34" hidden="1" customWidth="1"/>
    <col min="35" max="39" width="5.85546875" style="34" hidden="1" customWidth="1"/>
    <col min="40" max="40" width="7.7109375" style="34" hidden="1" customWidth="1"/>
    <col min="41" max="41" width="10.5703125" style="34" hidden="1" customWidth="1"/>
    <col min="42" max="42" width="54.140625" style="34" hidden="1" customWidth="1"/>
    <col min="43" max="43" width="39.140625" style="34" hidden="1" customWidth="1"/>
    <col min="44" max="44" width="45.140625" style="34" hidden="1" customWidth="1"/>
    <col min="45" max="45" width="5.85546875" style="34" hidden="1" customWidth="1"/>
    <col min="46" max="46" width="4.140625" style="34" hidden="1" customWidth="1"/>
    <col min="47" max="47" width="6.42578125" style="34" hidden="1" customWidth="1"/>
    <col min="48" max="61" width="5.85546875" style="34" hidden="1" customWidth="1"/>
    <col min="62" max="62" width="7.7109375" style="34" hidden="1" customWidth="1"/>
    <col min="63" max="63" width="15.7109375" style="34" hidden="1" customWidth="1"/>
    <col min="64" max="64" width="0" hidden="1" customWidth="1"/>
    <col min="65" max="65" width="37.42578125" style="34" bestFit="1" customWidth="1"/>
    <col min="66" max="66" width="40.28515625" style="34" bestFit="1" customWidth="1"/>
    <col min="67" max="67" width="42.28515625" style="34" bestFit="1" customWidth="1"/>
    <col min="68" max="68" width="42.140625" style="34" bestFit="1" customWidth="1"/>
    <col min="69" max="69" width="7.7109375" style="34" bestFit="1" customWidth="1"/>
    <col min="70" max="70" width="4.140625" style="34" bestFit="1" customWidth="1"/>
    <col min="71" max="71" width="4.140625" style="34" hidden="1" customWidth="1"/>
    <col min="72" max="85" width="5.85546875" style="34" hidden="1" customWidth="1"/>
    <col min="86" max="86" width="7.7109375" style="34" hidden="1" customWidth="1"/>
    <col min="87" max="87" width="15.7109375" style="34" hidden="1" customWidth="1"/>
    <col min="88" max="88" width="10.5703125" style="34" customWidth="1"/>
    <col min="89" max="90" width="9.140625" style="34" customWidth="1"/>
    <col min="91" max="16384" width="9.140625" style="34"/>
  </cols>
  <sheetData>
    <row r="1" spans="1:87" ht="19.5" customHeight="1" x14ac:dyDescent="0.25">
      <c r="A1" s="56" t="s">
        <v>49</v>
      </c>
      <c r="B1" s="57"/>
      <c r="C1" s="57"/>
      <c r="D1" s="34" t="s">
        <v>54</v>
      </c>
      <c r="F1" s="218" t="s">
        <v>72</v>
      </c>
      <c r="G1" s="219"/>
      <c r="H1" s="219"/>
      <c r="I1" s="65"/>
      <c r="J1" s="216" t="s">
        <v>67</v>
      </c>
      <c r="K1" s="217"/>
      <c r="L1" s="217"/>
      <c r="M1" s="217"/>
      <c r="N1" s="217"/>
      <c r="O1" s="217"/>
      <c r="P1" s="217"/>
      <c r="Q1" s="217"/>
      <c r="R1" s="217"/>
      <c r="S1" s="217"/>
      <c r="T1" s="217"/>
      <c r="U1" s="217"/>
      <c r="V1" s="217"/>
      <c r="W1" s="136"/>
      <c r="AP1" s="54" t="s">
        <v>68</v>
      </c>
      <c r="AQ1" s="72"/>
      <c r="AR1" s="72"/>
      <c r="AS1" s="136"/>
      <c r="BM1" s="172" t="s">
        <v>104</v>
      </c>
      <c r="BN1" s="172"/>
      <c r="BO1" s="75"/>
      <c r="BP1" s="75"/>
      <c r="BQ1" s="136"/>
    </row>
    <row r="2" spans="1:87" s="55" customFormat="1" ht="229.5" customHeight="1" x14ac:dyDescent="0.2">
      <c r="A2" s="71" t="s">
        <v>51</v>
      </c>
      <c r="B2" s="71" t="s">
        <v>52</v>
      </c>
      <c r="C2" s="60" t="s">
        <v>0</v>
      </c>
      <c r="D2" s="60" t="s">
        <v>34</v>
      </c>
      <c r="E2" s="141" t="s">
        <v>94</v>
      </c>
      <c r="F2" s="175" t="s">
        <v>91</v>
      </c>
      <c r="G2" s="74" t="s">
        <v>81</v>
      </c>
      <c r="H2" s="61" t="s">
        <v>83</v>
      </c>
      <c r="I2" s="74" t="s">
        <v>82</v>
      </c>
      <c r="J2" s="62" t="s">
        <v>84</v>
      </c>
      <c r="K2" s="168" t="s">
        <v>66</v>
      </c>
      <c r="L2" s="53" t="s">
        <v>58</v>
      </c>
      <c r="M2" s="53" t="s">
        <v>59</v>
      </c>
      <c r="N2" s="53" t="s">
        <v>60</v>
      </c>
      <c r="O2" s="53" t="s">
        <v>61</v>
      </c>
      <c r="P2" s="53" t="s">
        <v>62</v>
      </c>
      <c r="Q2" s="53" t="s">
        <v>63</v>
      </c>
      <c r="R2" s="53" t="s">
        <v>64</v>
      </c>
      <c r="S2" s="53" t="s">
        <v>65</v>
      </c>
      <c r="T2" s="53" t="s">
        <v>76</v>
      </c>
      <c r="U2" s="53" t="s">
        <v>77</v>
      </c>
      <c r="V2" s="70" t="s">
        <v>79</v>
      </c>
      <c r="W2" s="140" t="s">
        <v>78</v>
      </c>
      <c r="X2" s="141" t="s">
        <v>90</v>
      </c>
      <c r="Y2" s="166" t="s">
        <v>22</v>
      </c>
      <c r="Z2" s="166" t="s">
        <v>24</v>
      </c>
      <c r="AA2" s="166" t="s">
        <v>25</v>
      </c>
      <c r="AB2" s="166" t="s">
        <v>26</v>
      </c>
      <c r="AC2" s="166" t="s">
        <v>27</v>
      </c>
      <c r="AD2" s="166" t="s">
        <v>28</v>
      </c>
      <c r="AE2" s="166" t="s">
        <v>29</v>
      </c>
      <c r="AF2" s="166" t="s">
        <v>30</v>
      </c>
      <c r="AG2" s="166" t="s">
        <v>31</v>
      </c>
      <c r="AH2" s="166" t="s">
        <v>32</v>
      </c>
      <c r="AI2" s="166" t="s">
        <v>36</v>
      </c>
      <c r="AJ2" s="166" t="s">
        <v>37</v>
      </c>
      <c r="AK2" s="166" t="s">
        <v>38</v>
      </c>
      <c r="AL2" s="166" t="s">
        <v>39</v>
      </c>
      <c r="AN2" s="59" t="s">
        <v>44</v>
      </c>
      <c r="AO2" s="59" t="s">
        <v>5</v>
      </c>
      <c r="AP2" s="63" t="s">
        <v>85</v>
      </c>
      <c r="AQ2" s="73" t="s">
        <v>80</v>
      </c>
      <c r="AR2" s="63" t="s">
        <v>86</v>
      </c>
      <c r="AS2" s="60" t="s">
        <v>69</v>
      </c>
      <c r="AT2" s="141" t="s">
        <v>95</v>
      </c>
      <c r="AU2" s="166" t="s">
        <v>22</v>
      </c>
      <c r="AV2" s="166" t="s">
        <v>24</v>
      </c>
      <c r="AW2" s="166" t="s">
        <v>25</v>
      </c>
      <c r="AX2" s="166" t="s">
        <v>26</v>
      </c>
      <c r="AY2" s="166" t="s">
        <v>27</v>
      </c>
      <c r="AZ2" s="166" t="s">
        <v>28</v>
      </c>
      <c r="BA2" s="166" t="s">
        <v>29</v>
      </c>
      <c r="BB2" s="166" t="s">
        <v>30</v>
      </c>
      <c r="BC2" s="166" t="s">
        <v>31</v>
      </c>
      <c r="BD2" s="166" t="s">
        <v>32</v>
      </c>
      <c r="BE2" s="166" t="s">
        <v>36</v>
      </c>
      <c r="BF2" s="166" t="s">
        <v>37</v>
      </c>
      <c r="BG2" s="166" t="s">
        <v>38</v>
      </c>
      <c r="BH2" s="166" t="s">
        <v>39</v>
      </c>
      <c r="BJ2" s="59" t="s">
        <v>44</v>
      </c>
      <c r="BK2" s="59" t="s">
        <v>5</v>
      </c>
      <c r="BM2" s="64" t="s">
        <v>103</v>
      </c>
      <c r="BN2" s="64" t="s">
        <v>100</v>
      </c>
      <c r="BO2" s="64" t="s">
        <v>101</v>
      </c>
      <c r="BP2" s="64" t="s">
        <v>102</v>
      </c>
      <c r="BQ2" s="60" t="s">
        <v>70</v>
      </c>
      <c r="BR2" s="60" t="s">
        <v>71</v>
      </c>
      <c r="BS2" s="166" t="s">
        <v>22</v>
      </c>
      <c r="BT2" s="166" t="s">
        <v>24</v>
      </c>
      <c r="BU2" s="166" t="s">
        <v>25</v>
      </c>
      <c r="BV2" s="166" t="s">
        <v>26</v>
      </c>
      <c r="BW2" s="166" t="s">
        <v>27</v>
      </c>
      <c r="BX2" s="166" t="s">
        <v>28</v>
      </c>
      <c r="BY2" s="166" t="s">
        <v>29</v>
      </c>
      <c r="BZ2" s="166" t="s">
        <v>30</v>
      </c>
      <c r="CA2" s="166" t="s">
        <v>31</v>
      </c>
      <c r="CB2" s="166" t="s">
        <v>32</v>
      </c>
      <c r="CC2" s="166" t="s">
        <v>36</v>
      </c>
      <c r="CD2" s="166" t="s">
        <v>37</v>
      </c>
      <c r="CE2" s="166" t="s">
        <v>38</v>
      </c>
      <c r="CF2" s="166" t="s">
        <v>39</v>
      </c>
      <c r="CG2" s="166"/>
      <c r="CH2" s="59" t="s">
        <v>44</v>
      </c>
      <c r="CI2" s="59" t="s">
        <v>5</v>
      </c>
    </row>
    <row r="3" spans="1:87" s="47" customFormat="1" ht="25.5" x14ac:dyDescent="0.2">
      <c r="A3" s="43">
        <v>1</v>
      </c>
      <c r="B3" s="44"/>
      <c r="C3" s="45" t="s">
        <v>55</v>
      </c>
      <c r="D3" s="142" t="str">
        <f>IF(OR(F3="No", H3="No", H3=""), "No", "Yes")</f>
        <v>Yes</v>
      </c>
      <c r="E3" s="46" t="s">
        <v>74</v>
      </c>
      <c r="F3" s="176" t="s">
        <v>74</v>
      </c>
      <c r="G3" s="66" t="str">
        <f>IF(F3="No", "STOP", IF(F3="Yes", "CONTINUE", IF(F3="", "")))</f>
        <v>CONTINUE</v>
      </c>
      <c r="H3" s="176" t="s">
        <v>74</v>
      </c>
      <c r="I3" s="66" t="str">
        <f>IF(H3="Yes", "CONTINUE", IF(H3="No", "STOP", IF(H3="", "")))</f>
        <v>CONTINUE</v>
      </c>
      <c r="J3" s="66" t="str">
        <f>IF(V3&gt;=50%, "Yes", "No")</f>
        <v>Yes</v>
      </c>
      <c r="K3" s="52" t="s">
        <v>73</v>
      </c>
      <c r="L3" s="46" t="s">
        <v>74</v>
      </c>
      <c r="M3" s="46" t="s">
        <v>75</v>
      </c>
      <c r="N3" s="46" t="s">
        <v>74</v>
      </c>
      <c r="O3" s="46" t="s">
        <v>74</v>
      </c>
      <c r="P3" s="46" t="s">
        <v>74</v>
      </c>
      <c r="Q3" s="46" t="s">
        <v>75</v>
      </c>
      <c r="R3" s="46" t="s">
        <v>74</v>
      </c>
      <c r="S3" s="46"/>
      <c r="T3" s="182">
        <f>COUNTIF(L3:S3,"yes")</f>
        <v>5</v>
      </c>
      <c r="U3" s="183">
        <f>COUNTA(L3:S3)</f>
        <v>7</v>
      </c>
      <c r="V3" s="184">
        <f>T3/U3</f>
        <v>0.7142857142857143</v>
      </c>
      <c r="W3" s="142" t="str">
        <f>IF(D3="No", "I", IF(J3="Yes", "M", IF(J3="No", "O")))</f>
        <v>M</v>
      </c>
      <c r="X3" s="46" t="s">
        <v>12</v>
      </c>
      <c r="Y3" s="58" t="str">
        <f t="shared" ref="Y3:Y34" si="0">IF($W3=$X3,"YES","NO")</f>
        <v>YES</v>
      </c>
      <c r="Z3" s="48" t="b">
        <f>AND($W3="E", $Y3="Yes")</f>
        <v>0</v>
      </c>
      <c r="AA3" s="48" t="b">
        <f>AND($W3="M", $Y3="Yes")</f>
        <v>1</v>
      </c>
      <c r="AB3" s="48" t="b">
        <f>AND($W3="O", $Y3="Yes")</f>
        <v>0</v>
      </c>
      <c r="AC3" s="48" t="b">
        <f>AND($W3="E", $X3="No")</f>
        <v>0</v>
      </c>
      <c r="AD3" s="48" t="b">
        <f>AND($W3="M", $X3="No")</f>
        <v>0</v>
      </c>
      <c r="AE3" s="48" t="b">
        <f>AND($W3="O", $X3="E", $Y3="No")</f>
        <v>0</v>
      </c>
      <c r="AF3" s="48" t="b">
        <f>AND($W3="O", $X3="M", $Y3="No")</f>
        <v>0</v>
      </c>
      <c r="AG3" s="48" t="b">
        <f>AND($W3="M", $X3="E", $Y3="No")</f>
        <v>0</v>
      </c>
      <c r="AH3" s="48" t="b">
        <f>AND($W3="M", $X3="O", $Y3="No")</f>
        <v>0</v>
      </c>
      <c r="AI3" s="158" t="b">
        <f>AND($D3="Yes", $E3="Yes")</f>
        <v>1</v>
      </c>
      <c r="AJ3" s="158" t="b">
        <f>AND($D3="No", $E3="No")</f>
        <v>0</v>
      </c>
      <c r="AK3" s="158" t="b">
        <f>AND($D3="Yes", $E3="No")</f>
        <v>0</v>
      </c>
      <c r="AL3" s="158" t="b">
        <f>AND($D3="No", $E3="Yes")</f>
        <v>0</v>
      </c>
      <c r="AM3" s="48"/>
      <c r="AN3" s="49" t="s">
        <v>1</v>
      </c>
      <c r="AO3" s="47">
        <f>AI140</f>
        <v>0</v>
      </c>
      <c r="AP3" s="46" t="s">
        <v>74</v>
      </c>
      <c r="AQ3" s="142" t="str">
        <f>IF(AP3="Yes", "CONTINUE TO QUESTION 6", IF(AP3="No", "CONTINUE TO QUESTION 5", IF(AP3="", "")))</f>
        <v>CONTINUE TO QUESTION 6</v>
      </c>
      <c r="AR3" s="46"/>
      <c r="AS3" s="142" t="str">
        <f>IF(D3="No", "I", IF(AP3="Yes", "M", IF(AR3="Yes", "M", IF(AP3="No", "O", IF(AR3="No", "O")))))</f>
        <v>M</v>
      </c>
      <c r="AT3" s="46" t="s">
        <v>12</v>
      </c>
      <c r="AU3" s="58" t="str">
        <f>IF($AS3=$AT3,"YES","NO")</f>
        <v>YES</v>
      </c>
      <c r="AV3" s="158" t="b">
        <f>AND($AS3="E", $AU3="Yes")</f>
        <v>0</v>
      </c>
      <c r="AW3" s="158" t="b">
        <f>AND($AS3="M", $AU3="Yes")</f>
        <v>1</v>
      </c>
      <c r="AX3" s="158" t="b">
        <f>AND($AS3="O", $AU3="Yes")</f>
        <v>0</v>
      </c>
      <c r="AY3" s="158" t="b">
        <f>AND($AS3="E", $AS3="No")</f>
        <v>0</v>
      </c>
      <c r="AZ3" s="158" t="b">
        <f>AND($AS3="M", $AS3="No")</f>
        <v>0</v>
      </c>
      <c r="BA3" s="158" t="b">
        <f>AND($AS3="O", $AT3="E", $AU3="No")</f>
        <v>0</v>
      </c>
      <c r="BB3" s="158" t="b">
        <f>AND($AS3="O", $AT3="M", $AU3="No")</f>
        <v>0</v>
      </c>
      <c r="BC3" s="158" t="b">
        <f>AND($AS3="M", $AT3="E", $AU3="No")</f>
        <v>0</v>
      </c>
      <c r="BD3" s="158" t="b">
        <f>AND($AS3="M", $AT3="O", $AU3="No")</f>
        <v>0</v>
      </c>
      <c r="BE3" s="158" t="b">
        <f>AND($D3="Yes", $E3="Yes")</f>
        <v>1</v>
      </c>
      <c r="BF3" s="158" t="b">
        <f>AND($D3="No", $E3="No")</f>
        <v>0</v>
      </c>
      <c r="BG3" s="158" t="b">
        <f>AND($D3="Yes", $E3="No")</f>
        <v>0</v>
      </c>
      <c r="BH3" s="158" t="b">
        <f>AND($D3="No", $E3="Yes")</f>
        <v>0</v>
      </c>
      <c r="BJ3" s="49" t="s">
        <v>1</v>
      </c>
      <c r="BK3" s="47">
        <f>BE140</f>
        <v>0</v>
      </c>
      <c r="BM3" s="46" t="s">
        <v>75</v>
      </c>
      <c r="BN3" s="46" t="s">
        <v>74</v>
      </c>
      <c r="BO3" s="46" t="s">
        <v>75</v>
      </c>
      <c r="BP3" s="46" t="s">
        <v>75</v>
      </c>
      <c r="BQ3" s="143" t="str">
        <f>IF(D3="No","I",IF(OR(BM3="Yes",BN3="YES",BO3="YES",BP3="YES",),"M","O"))</f>
        <v>M</v>
      </c>
      <c r="BR3" s="46" t="s">
        <v>12</v>
      </c>
      <c r="BS3" s="159" t="str">
        <f>IF($BQ3=$BR3,"YES","NO")</f>
        <v>YES</v>
      </c>
      <c r="BT3" s="158" t="b">
        <f>AND($BQ3="E", $BS3="Yes")</f>
        <v>0</v>
      </c>
      <c r="BU3" s="158" t="b">
        <f>AND($BQ3="M", $BS3="Yes")</f>
        <v>1</v>
      </c>
      <c r="BV3" s="158" t="b">
        <f>AND($BQ3="O", $BS3="Yes")</f>
        <v>0</v>
      </c>
      <c r="BW3" s="158" t="b">
        <f>AND($BQ3="E", $BR3="No")</f>
        <v>0</v>
      </c>
      <c r="BX3" s="158" t="b">
        <f>AND($BQ3="M", $BR3="No")</f>
        <v>0</v>
      </c>
      <c r="BY3" s="158" t="b">
        <f>AND($BQ3="O", $BR3="E", $BS3="No")</f>
        <v>0</v>
      </c>
      <c r="BZ3" s="158" t="b">
        <f>AND($BQ3="O", $BR3="M", $BS3="No")</f>
        <v>0</v>
      </c>
      <c r="CA3" s="158" t="b">
        <f>AND($BQ3="M", $BR3="E", $BS3="No")</f>
        <v>0</v>
      </c>
      <c r="CB3" s="158" t="b">
        <f>AND($BQ3="M", $BR3="O", $BS3="No")</f>
        <v>0</v>
      </c>
      <c r="CC3" s="158" t="b">
        <f>AND($D3="Yes", $E3="Yes")</f>
        <v>1</v>
      </c>
      <c r="CD3" s="158" t="b">
        <f>AND($D3="No", $E3="No")</f>
        <v>0</v>
      </c>
      <c r="CE3" s="158" t="b">
        <f>AND($D3="Yes", $E3="No")</f>
        <v>0</v>
      </c>
      <c r="CF3" s="158" t="b">
        <f>AND($D3="No", $E3="Yes")</f>
        <v>0</v>
      </c>
      <c r="CG3" s="48"/>
      <c r="CH3" s="49" t="s">
        <v>1</v>
      </c>
      <c r="CI3" s="47">
        <f>CC140</f>
        <v>0</v>
      </c>
    </row>
    <row r="4" spans="1:87" s="47" customFormat="1" ht="25.5" x14ac:dyDescent="0.2">
      <c r="A4" s="43">
        <v>2</v>
      </c>
      <c r="B4" s="44"/>
      <c r="C4" s="45" t="s">
        <v>55</v>
      </c>
      <c r="D4" s="142" t="str">
        <f t="shared" ref="D4:D67" si="1">IF(OR(F4="No", H4="No", H4=""), "No", "Yes")</f>
        <v>Yes</v>
      </c>
      <c r="E4" s="46" t="s">
        <v>74</v>
      </c>
      <c r="F4" s="176" t="s">
        <v>74</v>
      </c>
      <c r="G4" s="66" t="str">
        <f t="shared" ref="G4:G67" si="2">IF(F4="No", "STOP", IF(F4="Yes", "CONTINUE", IF(F4="", "")))</f>
        <v>CONTINUE</v>
      </c>
      <c r="H4" s="176" t="s">
        <v>74</v>
      </c>
      <c r="I4" s="66" t="str">
        <f t="shared" ref="I4:I67" si="3">IF(H4="Yes", "CONTINUE", IF(H4="No", "STOP", IF(H4="", "")))</f>
        <v>CONTINUE</v>
      </c>
      <c r="J4" s="66" t="str">
        <f t="shared" ref="J4:J67" si="4">IF(V4&gt;=50%, "Yes", "No")</f>
        <v>Yes</v>
      </c>
      <c r="K4" s="52" t="s">
        <v>73</v>
      </c>
      <c r="L4" s="46" t="s">
        <v>74</v>
      </c>
      <c r="M4" s="46" t="s">
        <v>74</v>
      </c>
      <c r="N4" s="46" t="s">
        <v>75</v>
      </c>
      <c r="O4" s="46" t="s">
        <v>75</v>
      </c>
      <c r="P4" s="46"/>
      <c r="Q4" s="46"/>
      <c r="R4" s="46"/>
      <c r="S4" s="46"/>
      <c r="T4" s="182">
        <f t="shared" ref="T4:T67" si="5">COUNTIF(L4:S4,"yes")</f>
        <v>2</v>
      </c>
      <c r="U4" s="183">
        <f t="shared" ref="U4:U67" si="6">COUNTA(L4:S4)</f>
        <v>4</v>
      </c>
      <c r="V4" s="184">
        <f t="shared" ref="V4:V67" si="7">T4/U4</f>
        <v>0.5</v>
      </c>
      <c r="W4" s="142" t="str">
        <f t="shared" ref="W4:W67" si="8">IF(D4="No", "I", IF(J4="Yes", "M", IF(J4="No", "O")))</f>
        <v>M</v>
      </c>
      <c r="X4" s="46" t="s">
        <v>12</v>
      </c>
      <c r="Y4" s="58" t="str">
        <f t="shared" si="0"/>
        <v>YES</v>
      </c>
      <c r="Z4" s="48" t="b">
        <f t="shared" ref="Z4:Z67" si="9">AND($W4="E", $Y4="Yes")</f>
        <v>0</v>
      </c>
      <c r="AA4" s="48" t="b">
        <f t="shared" ref="AA4:AA67" si="10">AND($W4="M", $Y4="Yes")</f>
        <v>1</v>
      </c>
      <c r="AB4" s="48" t="b">
        <f t="shared" ref="AB4:AB67" si="11">AND($W4="O", $Y4="Yes")</f>
        <v>0</v>
      </c>
      <c r="AC4" s="48" t="b">
        <f t="shared" ref="AC4:AC67" si="12">AND($W4="E", $X4="No")</f>
        <v>0</v>
      </c>
      <c r="AD4" s="48" t="b">
        <f t="shared" ref="AD4:AD67" si="13">AND($W4="M", $X4="No")</f>
        <v>0</v>
      </c>
      <c r="AE4" s="48" t="b">
        <f t="shared" ref="AE4:AE67" si="14">AND($W4="O", $X4="E", $Y4="No")</f>
        <v>0</v>
      </c>
      <c r="AF4" s="48" t="b">
        <f t="shared" ref="AF4:AF67" si="15">AND($W4="O", $X4="M", $Y4="No")</f>
        <v>0</v>
      </c>
      <c r="AG4" s="158" t="b">
        <f t="shared" ref="AG4:AG67" si="16">AND($W4="M", $X4="E", $Y4="No")</f>
        <v>0</v>
      </c>
      <c r="AH4" s="48" t="b">
        <f t="shared" ref="AH4:AH67" si="17">AND($W4="M", $X4="O", $Y4="No")</f>
        <v>0</v>
      </c>
      <c r="AI4" s="48" t="b">
        <f t="shared" ref="AI4:AI67" si="18">AND($D4="Yes", $E4="Yes")</f>
        <v>1</v>
      </c>
      <c r="AJ4" s="48" t="b">
        <f t="shared" ref="AJ4:AJ67" si="19">AND($D4="No", $E4="No")</f>
        <v>0</v>
      </c>
      <c r="AK4" s="48" t="b">
        <f t="shared" ref="AK4:AK67" si="20">AND($D4="Yes", $E4="No")</f>
        <v>0</v>
      </c>
      <c r="AL4" s="48" t="b">
        <f t="shared" ref="AL4:AL67" si="21">AND($D4="No", $E4="Yes")</f>
        <v>0</v>
      </c>
      <c r="AM4" s="48"/>
      <c r="AN4" s="49" t="s">
        <v>2</v>
      </c>
      <c r="AO4" s="47">
        <f>AJ140</f>
        <v>0</v>
      </c>
      <c r="AP4" s="46" t="s">
        <v>75</v>
      </c>
      <c r="AQ4" s="142" t="str">
        <f t="shared" ref="AQ4:AQ67" si="22">IF(AP4="Yes", "CONTINUE TO QUESTION 6", IF(AP4="No", "CONTINUE TO QUESTION 5", IF(AP4="", "")))</f>
        <v>CONTINUE TO QUESTION 5</v>
      </c>
      <c r="AR4" s="46"/>
      <c r="AS4" s="142" t="str">
        <f t="shared" ref="AS4:AS67" si="23">IF(D4="No", "I", IF(AP4="Yes", "M", IF(AR4="Yes", "M", IF(AP4="No", "O", IF(AR4="No", "O")))))</f>
        <v>O</v>
      </c>
      <c r="AT4" s="46" t="s">
        <v>11</v>
      </c>
      <c r="AU4" s="58" t="str">
        <f t="shared" ref="AU4:AU34" si="24">IF(AS4=AT4,"YES","NO")</f>
        <v>YES</v>
      </c>
      <c r="AV4" s="48" t="b">
        <f t="shared" ref="AV4:AV67" si="25">AND($AS4="E", $AU4="Yes")</f>
        <v>0</v>
      </c>
      <c r="AW4" s="48" t="b">
        <f t="shared" ref="AW4:AW67" si="26">AND($AS4="M", $AU4="Yes")</f>
        <v>0</v>
      </c>
      <c r="AX4" s="48" t="b">
        <f t="shared" ref="AX4:AX67" si="27">AND($AS4="O", $AU4="Yes")</f>
        <v>1</v>
      </c>
      <c r="AY4" s="48" t="b">
        <f t="shared" ref="AY4:AY67" si="28">AND($AS4="E", $AS4="No")</f>
        <v>0</v>
      </c>
      <c r="AZ4" s="48" t="b">
        <f t="shared" ref="AZ4:AZ67" si="29">AND($AS4="M", $AS4="No")</f>
        <v>0</v>
      </c>
      <c r="BA4" s="48" t="b">
        <f t="shared" ref="BA4:BA67" si="30">AND($AS4="O", $AT4="E", $AU4="No")</f>
        <v>0</v>
      </c>
      <c r="BB4" s="48" t="b">
        <f t="shared" ref="BB4:BB67" si="31">AND($AS4="O", $AT4="M", $AU4="No")</f>
        <v>0</v>
      </c>
      <c r="BC4" s="48" t="b">
        <f t="shared" ref="BC4:BC67" si="32">AND($AS4="M", $AT4="E", $AU4="No")</f>
        <v>0</v>
      </c>
      <c r="BD4" s="48" t="b">
        <f t="shared" ref="BD4:BD67" si="33">AND($AS4="M", $AT4="O", $AU4="No")</f>
        <v>0</v>
      </c>
      <c r="BE4" s="48" t="b">
        <f t="shared" ref="BE4:BE67" si="34">AND($D4="Yes", $E4="Yes")</f>
        <v>1</v>
      </c>
      <c r="BF4" s="48" t="b">
        <f t="shared" ref="BF4:BF67" si="35">AND($D4="No", $E4="No")</f>
        <v>0</v>
      </c>
      <c r="BG4" s="48" t="b">
        <f t="shared" ref="BG4:BG67" si="36">AND($D4="Yes", $E4="No")</f>
        <v>0</v>
      </c>
      <c r="BH4" s="48" t="b">
        <f t="shared" ref="BH4:BH67" si="37">AND($D4="No", $E4="Yes")</f>
        <v>0</v>
      </c>
      <c r="BI4" s="48"/>
      <c r="BJ4" s="49" t="s">
        <v>2</v>
      </c>
      <c r="BK4" s="47">
        <f>BF140</f>
        <v>0</v>
      </c>
      <c r="BM4" s="46" t="s">
        <v>74</v>
      </c>
      <c r="BN4" s="46" t="s">
        <v>74</v>
      </c>
      <c r="BO4" s="46" t="s">
        <v>75</v>
      </c>
      <c r="BP4" s="46" t="s">
        <v>75</v>
      </c>
      <c r="BQ4" s="143" t="str">
        <f>IF(D4="No","I",IF(OR(BM4="Yes",BN4="YES",BO4="YES",BP4="YES",),"M","O"))</f>
        <v>M</v>
      </c>
      <c r="BR4" s="46" t="s">
        <v>11</v>
      </c>
      <c r="BS4" s="159" t="str">
        <f t="shared" ref="BS4:BS67" si="38">IF($BQ4=$BR4,"YES","NO")</f>
        <v>NO</v>
      </c>
      <c r="BT4" s="158" t="b">
        <f t="shared" ref="BT4:BT67" si="39">AND($BQ4="E", $BS4="Yes")</f>
        <v>0</v>
      </c>
      <c r="BU4" s="158" t="b">
        <f t="shared" ref="BU4:BU67" si="40">AND($BQ4="M", $BS4="Yes")</f>
        <v>0</v>
      </c>
      <c r="BV4" s="158" t="b">
        <f t="shared" ref="BV4:BV67" si="41">AND($BQ4="O", $BS4="Yes")</f>
        <v>0</v>
      </c>
      <c r="BW4" s="158" t="b">
        <f t="shared" ref="BW4:BW67" si="42">AND($BQ4="E", $BR4="No")</f>
        <v>0</v>
      </c>
      <c r="BX4" s="158" t="b">
        <f t="shared" ref="BX4:BX67" si="43">AND($BQ4="M", $BR4="No")</f>
        <v>0</v>
      </c>
      <c r="BY4" s="158" t="b">
        <f t="shared" ref="BY4:BY67" si="44">AND($BQ4="O", $BR4="E", $BS4="No")</f>
        <v>0</v>
      </c>
      <c r="BZ4" s="158" t="b">
        <f t="shared" ref="BZ4:BZ67" si="45">AND($BQ4="O", $BR4="M", $BS4="No")</f>
        <v>0</v>
      </c>
      <c r="CA4" s="158" t="b">
        <f t="shared" ref="CA4:CA67" si="46">AND($BQ4="M", $BR4="E", $BS4="No")</f>
        <v>0</v>
      </c>
      <c r="CB4" s="158" t="b">
        <f t="shared" ref="CB4:CB67" si="47">AND($BQ4="M", $BR4="O", $BS4="No")</f>
        <v>1</v>
      </c>
      <c r="CC4" s="158" t="b">
        <f t="shared" ref="CC4:CC67" si="48">AND($D4="Yes", $E4="Yes")</f>
        <v>1</v>
      </c>
      <c r="CD4" s="158" t="b">
        <f t="shared" ref="CD4:CD67" si="49">AND($D4="No", $E4="No")</f>
        <v>0</v>
      </c>
      <c r="CE4" s="158" t="b">
        <f t="shared" ref="CE4:CE67" si="50">AND($D4="Yes", $E4="No")</f>
        <v>0</v>
      </c>
      <c r="CF4" s="158" t="b">
        <f t="shared" ref="CF4:CF67" si="51">AND($D4="No", $E4="Yes")</f>
        <v>0</v>
      </c>
      <c r="CG4" s="48"/>
      <c r="CH4" s="49" t="s">
        <v>2</v>
      </c>
      <c r="CI4" s="47">
        <f>CD140</f>
        <v>0</v>
      </c>
    </row>
    <row r="5" spans="1:87" s="47" customFormat="1" ht="25.5" x14ac:dyDescent="0.2">
      <c r="A5" s="43">
        <v>3</v>
      </c>
      <c r="B5" s="44"/>
      <c r="C5" s="45" t="s">
        <v>55</v>
      </c>
      <c r="D5" s="142" t="str">
        <f t="shared" si="1"/>
        <v>Yes</v>
      </c>
      <c r="E5" s="46" t="s">
        <v>75</v>
      </c>
      <c r="F5" s="176" t="s">
        <v>74</v>
      </c>
      <c r="G5" s="66" t="str">
        <f t="shared" si="2"/>
        <v>CONTINUE</v>
      </c>
      <c r="H5" s="176" t="s">
        <v>74</v>
      </c>
      <c r="I5" s="66" t="str">
        <f t="shared" si="3"/>
        <v>CONTINUE</v>
      </c>
      <c r="J5" s="66" t="str">
        <f t="shared" si="4"/>
        <v>No</v>
      </c>
      <c r="K5" s="52" t="s">
        <v>73</v>
      </c>
      <c r="L5" s="46" t="s">
        <v>74</v>
      </c>
      <c r="M5" s="46" t="s">
        <v>75</v>
      </c>
      <c r="N5" s="46" t="s">
        <v>74</v>
      </c>
      <c r="O5" s="46" t="s">
        <v>75</v>
      </c>
      <c r="P5" s="46" t="s">
        <v>75</v>
      </c>
      <c r="Q5" s="46"/>
      <c r="R5" s="46"/>
      <c r="S5" s="46"/>
      <c r="T5" s="182">
        <f t="shared" si="5"/>
        <v>2</v>
      </c>
      <c r="U5" s="183">
        <f t="shared" si="6"/>
        <v>5</v>
      </c>
      <c r="V5" s="184">
        <f t="shared" si="7"/>
        <v>0.4</v>
      </c>
      <c r="W5" s="142" t="str">
        <f t="shared" si="8"/>
        <v>O</v>
      </c>
      <c r="X5" s="46" t="s">
        <v>35</v>
      </c>
      <c r="Y5" s="58" t="str">
        <f t="shared" si="0"/>
        <v>NO</v>
      </c>
      <c r="Z5" s="48" t="b">
        <f t="shared" si="9"/>
        <v>0</v>
      </c>
      <c r="AA5" s="48" t="b">
        <f t="shared" si="10"/>
        <v>0</v>
      </c>
      <c r="AB5" s="48" t="b">
        <f t="shared" si="11"/>
        <v>0</v>
      </c>
      <c r="AC5" s="48" t="b">
        <f t="shared" si="12"/>
        <v>0</v>
      </c>
      <c r="AD5" s="48" t="b">
        <f t="shared" si="13"/>
        <v>0</v>
      </c>
      <c r="AE5" s="48" t="b">
        <f t="shared" si="14"/>
        <v>0</v>
      </c>
      <c r="AF5" s="48" t="b">
        <f t="shared" si="15"/>
        <v>0</v>
      </c>
      <c r="AG5" s="158" t="b">
        <f t="shared" si="16"/>
        <v>0</v>
      </c>
      <c r="AH5" s="48" t="b">
        <f t="shared" si="17"/>
        <v>0</v>
      </c>
      <c r="AI5" s="48" t="b">
        <f t="shared" si="18"/>
        <v>0</v>
      </c>
      <c r="AJ5" s="48" t="b">
        <f t="shared" si="19"/>
        <v>0</v>
      </c>
      <c r="AK5" s="48" t="b">
        <f t="shared" si="20"/>
        <v>1</v>
      </c>
      <c r="AL5" s="48" t="b">
        <f t="shared" si="21"/>
        <v>0</v>
      </c>
      <c r="AM5" s="48"/>
      <c r="AN5" s="49" t="s">
        <v>3</v>
      </c>
      <c r="AO5" s="47">
        <f>AK140</f>
        <v>0</v>
      </c>
      <c r="AP5" s="46" t="s">
        <v>74</v>
      </c>
      <c r="AQ5" s="142" t="str">
        <f t="shared" si="22"/>
        <v>CONTINUE TO QUESTION 6</v>
      </c>
      <c r="AR5" s="46"/>
      <c r="AS5" s="142" t="str">
        <f t="shared" si="23"/>
        <v>M</v>
      </c>
      <c r="AT5" s="46" t="s">
        <v>35</v>
      </c>
      <c r="AU5" s="58" t="str">
        <f t="shared" si="24"/>
        <v>NO</v>
      </c>
      <c r="AV5" s="48" t="b">
        <f t="shared" si="25"/>
        <v>0</v>
      </c>
      <c r="AW5" s="48" t="b">
        <f t="shared" si="26"/>
        <v>0</v>
      </c>
      <c r="AX5" s="48" t="b">
        <f t="shared" si="27"/>
        <v>0</v>
      </c>
      <c r="AY5" s="48" t="b">
        <f t="shared" si="28"/>
        <v>0</v>
      </c>
      <c r="AZ5" s="48" t="b">
        <f t="shared" si="29"/>
        <v>0</v>
      </c>
      <c r="BA5" s="48" t="b">
        <f t="shared" si="30"/>
        <v>0</v>
      </c>
      <c r="BB5" s="48" t="b">
        <f t="shared" si="31"/>
        <v>0</v>
      </c>
      <c r="BC5" s="48" t="b">
        <f t="shared" si="32"/>
        <v>0</v>
      </c>
      <c r="BD5" s="48" t="b">
        <f t="shared" si="33"/>
        <v>0</v>
      </c>
      <c r="BE5" s="48" t="b">
        <f t="shared" si="34"/>
        <v>0</v>
      </c>
      <c r="BF5" s="48" t="b">
        <f t="shared" si="35"/>
        <v>0</v>
      </c>
      <c r="BG5" s="48" t="b">
        <f t="shared" si="36"/>
        <v>1</v>
      </c>
      <c r="BH5" s="48" t="b">
        <f t="shared" si="37"/>
        <v>0</v>
      </c>
      <c r="BI5" s="48"/>
      <c r="BJ5" s="49" t="s">
        <v>3</v>
      </c>
      <c r="BK5" s="47">
        <f>BG140</f>
        <v>0</v>
      </c>
      <c r="BM5" s="46" t="s">
        <v>75</v>
      </c>
      <c r="BN5" s="46" t="s">
        <v>74</v>
      </c>
      <c r="BO5" s="46" t="s">
        <v>75</v>
      </c>
      <c r="BP5" s="46" t="s">
        <v>75</v>
      </c>
      <c r="BQ5" s="143" t="str">
        <f t="shared" ref="BQ5:BQ68" si="52">IF(D5="No","I",IF(OR(BM5="Yes",BN5="YES",BO5="YES",BP5="YES",),"M","O"))</f>
        <v>M</v>
      </c>
      <c r="BR5" s="46" t="s">
        <v>35</v>
      </c>
      <c r="BS5" s="159" t="str">
        <f t="shared" si="38"/>
        <v>NO</v>
      </c>
      <c r="BT5" s="158" t="b">
        <f t="shared" si="39"/>
        <v>0</v>
      </c>
      <c r="BU5" s="158" t="b">
        <f t="shared" si="40"/>
        <v>0</v>
      </c>
      <c r="BV5" s="158" t="b">
        <f t="shared" si="41"/>
        <v>0</v>
      </c>
      <c r="BW5" s="158" t="b">
        <f t="shared" si="42"/>
        <v>0</v>
      </c>
      <c r="BX5" s="158" t="b">
        <f t="shared" si="43"/>
        <v>0</v>
      </c>
      <c r="BY5" s="158" t="b">
        <f t="shared" si="44"/>
        <v>0</v>
      </c>
      <c r="BZ5" s="158" t="b">
        <f t="shared" si="45"/>
        <v>0</v>
      </c>
      <c r="CA5" s="158" t="b">
        <f t="shared" si="46"/>
        <v>0</v>
      </c>
      <c r="CB5" s="158" t="b">
        <f t="shared" si="47"/>
        <v>0</v>
      </c>
      <c r="CC5" s="158" t="b">
        <f t="shared" si="48"/>
        <v>0</v>
      </c>
      <c r="CD5" s="158" t="b">
        <f t="shared" si="49"/>
        <v>0</v>
      </c>
      <c r="CE5" s="158" t="b">
        <f t="shared" si="50"/>
        <v>1</v>
      </c>
      <c r="CF5" s="158" t="b">
        <f t="shared" si="51"/>
        <v>0</v>
      </c>
      <c r="CG5" s="48"/>
      <c r="CH5" s="49" t="s">
        <v>3</v>
      </c>
      <c r="CI5" s="47">
        <f>CE140</f>
        <v>0</v>
      </c>
    </row>
    <row r="6" spans="1:87" s="28" customFormat="1" ht="25.5" x14ac:dyDescent="0.2">
      <c r="A6" s="35"/>
      <c r="B6" s="36"/>
      <c r="C6" s="25">
        <v>1</v>
      </c>
      <c r="D6" s="143" t="str">
        <f t="shared" si="1"/>
        <v>No</v>
      </c>
      <c r="E6" s="26"/>
      <c r="F6" s="177"/>
      <c r="G6" s="67" t="str">
        <f t="shared" si="2"/>
        <v/>
      </c>
      <c r="H6" s="177"/>
      <c r="I6" s="67" t="str">
        <f t="shared" si="3"/>
        <v/>
      </c>
      <c r="J6" s="67" t="e">
        <f>IF(V6&gt;=50%, "Yes", "No")</f>
        <v>#DIV/0!</v>
      </c>
      <c r="K6" s="68" t="s">
        <v>73</v>
      </c>
      <c r="L6" s="50"/>
      <c r="M6" s="50"/>
      <c r="N6" s="50"/>
      <c r="O6" s="50"/>
      <c r="P6" s="50"/>
      <c r="Q6" s="50"/>
      <c r="R6" s="50"/>
      <c r="S6" s="50"/>
      <c r="T6" s="185">
        <f t="shared" si="5"/>
        <v>0</v>
      </c>
      <c r="U6" s="144">
        <f t="shared" si="6"/>
        <v>0</v>
      </c>
      <c r="V6" s="186" t="e">
        <f>T6/U6</f>
        <v>#DIV/0!</v>
      </c>
      <c r="W6" s="143" t="str">
        <f t="shared" si="8"/>
        <v>I</v>
      </c>
      <c r="X6" s="26"/>
      <c r="Y6" s="69" t="str">
        <f t="shared" si="0"/>
        <v>NO</v>
      </c>
      <c r="Z6" s="37" t="b">
        <f t="shared" si="9"/>
        <v>0</v>
      </c>
      <c r="AA6" s="37" t="b">
        <f t="shared" si="10"/>
        <v>0</v>
      </c>
      <c r="AB6" s="37" t="b">
        <f t="shared" si="11"/>
        <v>0</v>
      </c>
      <c r="AC6" s="37" t="b">
        <f t="shared" si="12"/>
        <v>0</v>
      </c>
      <c r="AD6" s="37" t="b">
        <f t="shared" si="13"/>
        <v>0</v>
      </c>
      <c r="AE6" s="37" t="b">
        <f t="shared" si="14"/>
        <v>0</v>
      </c>
      <c r="AF6" s="37" t="b">
        <f t="shared" si="15"/>
        <v>0</v>
      </c>
      <c r="AG6" s="167" t="b">
        <f t="shared" si="16"/>
        <v>0</v>
      </c>
      <c r="AH6" s="167" t="b">
        <f t="shared" si="17"/>
        <v>0</v>
      </c>
      <c r="AI6" s="37" t="b">
        <f t="shared" si="18"/>
        <v>0</v>
      </c>
      <c r="AJ6" s="37" t="b">
        <f t="shared" si="19"/>
        <v>0</v>
      </c>
      <c r="AK6" s="37" t="b">
        <f t="shared" si="20"/>
        <v>0</v>
      </c>
      <c r="AL6" s="37" t="b">
        <f t="shared" si="21"/>
        <v>0</v>
      </c>
      <c r="AM6" s="37"/>
      <c r="AN6" s="27" t="s">
        <v>4</v>
      </c>
      <c r="AO6" s="28">
        <f>AL140</f>
        <v>0</v>
      </c>
      <c r="AP6" s="26"/>
      <c r="AQ6" s="143" t="str">
        <f t="shared" si="22"/>
        <v/>
      </c>
      <c r="AR6" s="26"/>
      <c r="AS6" s="143" t="str">
        <f t="shared" si="23"/>
        <v>I</v>
      </c>
      <c r="AT6" s="26"/>
      <c r="AU6" s="69" t="str">
        <f t="shared" si="24"/>
        <v>NO</v>
      </c>
      <c r="AV6" s="37" t="b">
        <f t="shared" si="25"/>
        <v>0</v>
      </c>
      <c r="AW6" s="37" t="b">
        <f t="shared" si="26"/>
        <v>0</v>
      </c>
      <c r="AX6" s="37" t="b">
        <f t="shared" si="27"/>
        <v>0</v>
      </c>
      <c r="AY6" s="37" t="b">
        <f t="shared" si="28"/>
        <v>0</v>
      </c>
      <c r="AZ6" s="37" t="b">
        <f t="shared" si="29"/>
        <v>0</v>
      </c>
      <c r="BA6" s="37" t="b">
        <f t="shared" si="30"/>
        <v>0</v>
      </c>
      <c r="BB6" s="37" t="b">
        <f t="shared" si="31"/>
        <v>0</v>
      </c>
      <c r="BC6" s="37" t="b">
        <f t="shared" si="32"/>
        <v>0</v>
      </c>
      <c r="BD6" s="37" t="b">
        <f t="shared" si="33"/>
        <v>0</v>
      </c>
      <c r="BE6" s="37" t="b">
        <f t="shared" si="34"/>
        <v>0</v>
      </c>
      <c r="BF6" s="37" t="b">
        <f t="shared" si="35"/>
        <v>0</v>
      </c>
      <c r="BG6" s="37" t="b">
        <f t="shared" si="36"/>
        <v>0</v>
      </c>
      <c r="BH6" s="37" t="b">
        <f t="shared" si="37"/>
        <v>0</v>
      </c>
      <c r="BI6" s="37"/>
      <c r="BJ6" s="27" t="s">
        <v>4</v>
      </c>
      <c r="BK6" s="28">
        <f>BH140</f>
        <v>0</v>
      </c>
      <c r="BM6" s="26"/>
      <c r="BN6" s="26"/>
      <c r="BO6" s="26"/>
      <c r="BP6" s="26"/>
      <c r="BQ6" s="143" t="str">
        <f t="shared" si="52"/>
        <v>I</v>
      </c>
      <c r="BR6" s="26"/>
      <c r="BS6" s="69" t="str">
        <f t="shared" si="38"/>
        <v>NO</v>
      </c>
      <c r="BT6" s="37" t="b">
        <f t="shared" si="39"/>
        <v>0</v>
      </c>
      <c r="BU6" s="37" t="b">
        <f t="shared" si="40"/>
        <v>0</v>
      </c>
      <c r="BV6" s="37" t="b">
        <f t="shared" si="41"/>
        <v>0</v>
      </c>
      <c r="BW6" s="37" t="b">
        <f t="shared" si="42"/>
        <v>0</v>
      </c>
      <c r="BX6" s="37" t="b">
        <f t="shared" si="43"/>
        <v>0</v>
      </c>
      <c r="BY6" s="37" t="b">
        <f t="shared" si="44"/>
        <v>0</v>
      </c>
      <c r="BZ6" s="37" t="b">
        <f t="shared" si="45"/>
        <v>0</v>
      </c>
      <c r="CA6" s="37" t="b">
        <f t="shared" si="46"/>
        <v>0</v>
      </c>
      <c r="CB6" s="37" t="b">
        <f t="shared" si="47"/>
        <v>0</v>
      </c>
      <c r="CC6" s="37" t="b">
        <f t="shared" si="48"/>
        <v>0</v>
      </c>
      <c r="CD6" s="37" t="b">
        <f t="shared" si="49"/>
        <v>0</v>
      </c>
      <c r="CE6" s="37" t="b">
        <f t="shared" si="50"/>
        <v>0</v>
      </c>
      <c r="CF6" s="37" t="b">
        <f t="shared" si="51"/>
        <v>0</v>
      </c>
      <c r="CG6" s="37"/>
      <c r="CH6" s="27" t="s">
        <v>4</v>
      </c>
      <c r="CI6" s="28">
        <f>CF140</f>
        <v>0</v>
      </c>
    </row>
    <row r="7" spans="1:87" s="28" customFormat="1" ht="25.5" x14ac:dyDescent="0.2">
      <c r="A7" s="35"/>
      <c r="B7" s="36"/>
      <c r="C7" s="25">
        <v>2</v>
      </c>
      <c r="D7" s="143" t="str">
        <f t="shared" si="1"/>
        <v>No</v>
      </c>
      <c r="E7" s="26"/>
      <c r="F7" s="177"/>
      <c r="G7" s="67" t="str">
        <f t="shared" si="2"/>
        <v/>
      </c>
      <c r="H7" s="177"/>
      <c r="I7" s="67" t="str">
        <f t="shared" si="3"/>
        <v/>
      </c>
      <c r="J7" s="67" t="e">
        <f t="shared" si="4"/>
        <v>#DIV/0!</v>
      </c>
      <c r="K7" s="68" t="s">
        <v>73</v>
      </c>
      <c r="L7" s="50"/>
      <c r="M7" s="50"/>
      <c r="N7" s="50"/>
      <c r="O7" s="50"/>
      <c r="P7" s="50"/>
      <c r="Q7" s="50"/>
      <c r="R7" s="50"/>
      <c r="S7" s="50"/>
      <c r="T7" s="185">
        <f t="shared" si="5"/>
        <v>0</v>
      </c>
      <c r="U7" s="144">
        <f t="shared" si="6"/>
        <v>0</v>
      </c>
      <c r="V7" s="186" t="e">
        <f t="shared" si="7"/>
        <v>#DIV/0!</v>
      </c>
      <c r="W7" s="143" t="str">
        <f t="shared" si="8"/>
        <v>I</v>
      </c>
      <c r="X7" s="26"/>
      <c r="Y7" s="69" t="str">
        <f t="shared" si="0"/>
        <v>NO</v>
      </c>
      <c r="Z7" s="37" t="b">
        <f t="shared" si="9"/>
        <v>0</v>
      </c>
      <c r="AA7" s="37" t="b">
        <f t="shared" si="10"/>
        <v>0</v>
      </c>
      <c r="AB7" s="37" t="b">
        <f t="shared" si="11"/>
        <v>0</v>
      </c>
      <c r="AC7" s="37" t="b">
        <f t="shared" si="12"/>
        <v>0</v>
      </c>
      <c r="AD7" s="37" t="b">
        <f t="shared" si="13"/>
        <v>0</v>
      </c>
      <c r="AE7" s="37" t="b">
        <f t="shared" si="14"/>
        <v>0</v>
      </c>
      <c r="AF7" s="37" t="b">
        <f t="shared" si="15"/>
        <v>0</v>
      </c>
      <c r="AG7" s="167" t="b">
        <f t="shared" si="16"/>
        <v>0</v>
      </c>
      <c r="AH7" s="167" t="b">
        <f t="shared" si="17"/>
        <v>0</v>
      </c>
      <c r="AI7" s="37" t="b">
        <f t="shared" si="18"/>
        <v>0</v>
      </c>
      <c r="AJ7" s="37" t="b">
        <f t="shared" si="19"/>
        <v>0</v>
      </c>
      <c r="AK7" s="37" t="b">
        <f t="shared" si="20"/>
        <v>0</v>
      </c>
      <c r="AL7" s="37" t="b">
        <f t="shared" si="21"/>
        <v>0</v>
      </c>
      <c r="AM7" s="37"/>
      <c r="AN7" s="27" t="s">
        <v>13</v>
      </c>
      <c r="AO7" s="28">
        <f>Z140</f>
        <v>0</v>
      </c>
      <c r="AP7" s="26"/>
      <c r="AQ7" s="143" t="str">
        <f t="shared" si="22"/>
        <v/>
      </c>
      <c r="AR7" s="26"/>
      <c r="AS7" s="143" t="str">
        <f t="shared" si="23"/>
        <v>I</v>
      </c>
      <c r="AT7" s="26"/>
      <c r="AU7" s="69" t="str">
        <f t="shared" si="24"/>
        <v>NO</v>
      </c>
      <c r="AV7" s="37" t="b">
        <f t="shared" si="25"/>
        <v>0</v>
      </c>
      <c r="AW7" s="37" t="b">
        <f t="shared" si="26"/>
        <v>0</v>
      </c>
      <c r="AX7" s="37" t="b">
        <f t="shared" si="27"/>
        <v>0</v>
      </c>
      <c r="AY7" s="37" t="b">
        <f t="shared" si="28"/>
        <v>0</v>
      </c>
      <c r="AZ7" s="37" t="b">
        <f t="shared" si="29"/>
        <v>0</v>
      </c>
      <c r="BA7" s="37" t="b">
        <f t="shared" si="30"/>
        <v>0</v>
      </c>
      <c r="BB7" s="37" t="b">
        <f t="shared" si="31"/>
        <v>0</v>
      </c>
      <c r="BC7" s="37" t="b">
        <f t="shared" si="32"/>
        <v>0</v>
      </c>
      <c r="BD7" s="37" t="b">
        <f t="shared" si="33"/>
        <v>0</v>
      </c>
      <c r="BE7" s="37" t="b">
        <f t="shared" si="34"/>
        <v>0</v>
      </c>
      <c r="BF7" s="37" t="b">
        <f t="shared" si="35"/>
        <v>0</v>
      </c>
      <c r="BG7" s="37" t="b">
        <f t="shared" si="36"/>
        <v>0</v>
      </c>
      <c r="BH7" s="37" t="b">
        <f t="shared" si="37"/>
        <v>0</v>
      </c>
      <c r="BI7" s="37"/>
      <c r="BJ7" s="27" t="s">
        <v>13</v>
      </c>
      <c r="BK7" s="28">
        <f>AV140</f>
        <v>0</v>
      </c>
      <c r="BM7" s="26"/>
      <c r="BN7" s="26"/>
      <c r="BO7" s="26"/>
      <c r="BP7" s="26"/>
      <c r="BQ7" s="143" t="str">
        <f t="shared" si="52"/>
        <v>I</v>
      </c>
      <c r="BR7" s="26"/>
      <c r="BS7" s="69" t="str">
        <f t="shared" si="38"/>
        <v>NO</v>
      </c>
      <c r="BT7" s="37" t="b">
        <f t="shared" si="39"/>
        <v>0</v>
      </c>
      <c r="BU7" s="37" t="b">
        <f t="shared" si="40"/>
        <v>0</v>
      </c>
      <c r="BV7" s="37" t="b">
        <f t="shared" si="41"/>
        <v>0</v>
      </c>
      <c r="BW7" s="37" t="b">
        <f t="shared" si="42"/>
        <v>0</v>
      </c>
      <c r="BX7" s="37" t="b">
        <f t="shared" si="43"/>
        <v>0</v>
      </c>
      <c r="BY7" s="37" t="b">
        <f t="shared" si="44"/>
        <v>0</v>
      </c>
      <c r="BZ7" s="37" t="b">
        <f t="shared" si="45"/>
        <v>0</v>
      </c>
      <c r="CA7" s="37" t="b">
        <f t="shared" si="46"/>
        <v>0</v>
      </c>
      <c r="CB7" s="37" t="b">
        <f t="shared" si="47"/>
        <v>0</v>
      </c>
      <c r="CC7" s="37" t="b">
        <f t="shared" si="48"/>
        <v>0</v>
      </c>
      <c r="CD7" s="37" t="b">
        <f t="shared" si="49"/>
        <v>0</v>
      </c>
      <c r="CE7" s="37" t="b">
        <f t="shared" si="50"/>
        <v>0</v>
      </c>
      <c r="CF7" s="37" t="b">
        <f t="shared" si="51"/>
        <v>0</v>
      </c>
      <c r="CG7" s="37"/>
      <c r="CH7" s="27" t="s">
        <v>13</v>
      </c>
      <c r="CI7" s="28">
        <f>BT140</f>
        <v>0</v>
      </c>
    </row>
    <row r="8" spans="1:87" s="28" customFormat="1" ht="25.5" x14ac:dyDescent="0.2">
      <c r="A8" s="35"/>
      <c r="B8" s="36"/>
      <c r="C8" s="25">
        <v>3</v>
      </c>
      <c r="D8" s="143" t="str">
        <f t="shared" si="1"/>
        <v>No</v>
      </c>
      <c r="E8" s="26"/>
      <c r="F8" s="177"/>
      <c r="G8" s="67" t="str">
        <f t="shared" si="2"/>
        <v/>
      </c>
      <c r="H8" s="177"/>
      <c r="I8" s="67" t="str">
        <f t="shared" si="3"/>
        <v/>
      </c>
      <c r="J8" s="67" t="e">
        <f t="shared" si="4"/>
        <v>#DIV/0!</v>
      </c>
      <c r="K8" s="68" t="s">
        <v>73</v>
      </c>
      <c r="L8" s="50"/>
      <c r="M8" s="50"/>
      <c r="N8" s="50"/>
      <c r="O8" s="50"/>
      <c r="P8" s="50"/>
      <c r="Q8" s="50"/>
      <c r="R8" s="50"/>
      <c r="S8" s="50"/>
      <c r="T8" s="185">
        <f t="shared" si="5"/>
        <v>0</v>
      </c>
      <c r="U8" s="144">
        <f t="shared" si="6"/>
        <v>0</v>
      </c>
      <c r="V8" s="186" t="e">
        <f t="shared" si="7"/>
        <v>#DIV/0!</v>
      </c>
      <c r="W8" s="143" t="str">
        <f t="shared" si="8"/>
        <v>I</v>
      </c>
      <c r="X8" s="26"/>
      <c r="Y8" s="69" t="str">
        <f t="shared" si="0"/>
        <v>NO</v>
      </c>
      <c r="Z8" s="37" t="b">
        <f t="shared" si="9"/>
        <v>0</v>
      </c>
      <c r="AA8" s="37" t="b">
        <f t="shared" si="10"/>
        <v>0</v>
      </c>
      <c r="AB8" s="37" t="b">
        <f t="shared" si="11"/>
        <v>0</v>
      </c>
      <c r="AC8" s="37" t="b">
        <f t="shared" si="12"/>
        <v>0</v>
      </c>
      <c r="AD8" s="37" t="b">
        <f t="shared" si="13"/>
        <v>0</v>
      </c>
      <c r="AE8" s="37" t="b">
        <f t="shared" si="14"/>
        <v>0</v>
      </c>
      <c r="AF8" s="37" t="b">
        <f t="shared" si="15"/>
        <v>0</v>
      </c>
      <c r="AG8" s="167" t="b">
        <f t="shared" si="16"/>
        <v>0</v>
      </c>
      <c r="AH8" s="167" t="b">
        <f t="shared" si="17"/>
        <v>0</v>
      </c>
      <c r="AI8" s="37" t="b">
        <f t="shared" si="18"/>
        <v>0</v>
      </c>
      <c r="AJ8" s="37" t="b">
        <f t="shared" si="19"/>
        <v>0</v>
      </c>
      <c r="AK8" s="37" t="b">
        <f t="shared" si="20"/>
        <v>0</v>
      </c>
      <c r="AL8" s="37" t="b">
        <f t="shared" si="21"/>
        <v>0</v>
      </c>
      <c r="AM8" s="37"/>
      <c r="AN8" s="27" t="s">
        <v>14</v>
      </c>
      <c r="AO8" s="28">
        <f>AB140</f>
        <v>0</v>
      </c>
      <c r="AP8" s="26"/>
      <c r="AQ8" s="143" t="str">
        <f t="shared" si="22"/>
        <v/>
      </c>
      <c r="AR8" s="26"/>
      <c r="AS8" s="143" t="str">
        <f t="shared" si="23"/>
        <v>I</v>
      </c>
      <c r="AT8" s="26"/>
      <c r="AU8" s="69" t="str">
        <f t="shared" si="24"/>
        <v>NO</v>
      </c>
      <c r="AV8" s="37" t="b">
        <f t="shared" si="25"/>
        <v>0</v>
      </c>
      <c r="AW8" s="37" t="b">
        <f t="shared" si="26"/>
        <v>0</v>
      </c>
      <c r="AX8" s="37" t="b">
        <f t="shared" si="27"/>
        <v>0</v>
      </c>
      <c r="AY8" s="37" t="b">
        <f t="shared" si="28"/>
        <v>0</v>
      </c>
      <c r="AZ8" s="37" t="b">
        <f t="shared" si="29"/>
        <v>0</v>
      </c>
      <c r="BA8" s="37" t="b">
        <f t="shared" si="30"/>
        <v>0</v>
      </c>
      <c r="BB8" s="37" t="b">
        <f t="shared" si="31"/>
        <v>0</v>
      </c>
      <c r="BC8" s="37" t="b">
        <f t="shared" si="32"/>
        <v>0</v>
      </c>
      <c r="BD8" s="37" t="b">
        <f t="shared" si="33"/>
        <v>0</v>
      </c>
      <c r="BE8" s="37" t="b">
        <f t="shared" si="34"/>
        <v>0</v>
      </c>
      <c r="BF8" s="37" t="b">
        <f t="shared" si="35"/>
        <v>0</v>
      </c>
      <c r="BG8" s="37" t="b">
        <f t="shared" si="36"/>
        <v>0</v>
      </c>
      <c r="BH8" s="37" t="b">
        <f t="shared" si="37"/>
        <v>0</v>
      </c>
      <c r="BI8" s="37"/>
      <c r="BJ8" s="27" t="s">
        <v>14</v>
      </c>
      <c r="BK8" s="28">
        <f>AX140</f>
        <v>0</v>
      </c>
      <c r="BM8" s="26"/>
      <c r="BN8" s="26"/>
      <c r="BO8" s="26"/>
      <c r="BP8" s="26"/>
      <c r="BQ8" s="143" t="str">
        <f t="shared" si="52"/>
        <v>I</v>
      </c>
      <c r="BR8" s="26"/>
      <c r="BS8" s="69" t="str">
        <f t="shared" si="38"/>
        <v>NO</v>
      </c>
      <c r="BT8" s="37" t="b">
        <f t="shared" si="39"/>
        <v>0</v>
      </c>
      <c r="BU8" s="37" t="b">
        <f t="shared" si="40"/>
        <v>0</v>
      </c>
      <c r="BV8" s="37" t="b">
        <f t="shared" si="41"/>
        <v>0</v>
      </c>
      <c r="BW8" s="37" t="b">
        <f t="shared" si="42"/>
        <v>0</v>
      </c>
      <c r="BX8" s="37" t="b">
        <f t="shared" si="43"/>
        <v>0</v>
      </c>
      <c r="BY8" s="37" t="b">
        <f t="shared" si="44"/>
        <v>0</v>
      </c>
      <c r="BZ8" s="37" t="b">
        <f t="shared" si="45"/>
        <v>0</v>
      </c>
      <c r="CA8" s="37" t="b">
        <f t="shared" si="46"/>
        <v>0</v>
      </c>
      <c r="CB8" s="37" t="b">
        <f t="shared" si="47"/>
        <v>0</v>
      </c>
      <c r="CC8" s="37" t="b">
        <f t="shared" si="48"/>
        <v>0</v>
      </c>
      <c r="CD8" s="37" t="b">
        <f t="shared" si="49"/>
        <v>0</v>
      </c>
      <c r="CE8" s="37" t="b">
        <f t="shared" si="50"/>
        <v>0</v>
      </c>
      <c r="CF8" s="37" t="b">
        <f t="shared" si="51"/>
        <v>0</v>
      </c>
      <c r="CG8" s="37"/>
      <c r="CH8" s="27" t="s">
        <v>14</v>
      </c>
      <c r="CI8" s="28">
        <f>BV140</f>
        <v>0</v>
      </c>
    </row>
    <row r="9" spans="1:87" s="28" customFormat="1" ht="25.5" x14ac:dyDescent="0.2">
      <c r="A9" s="35"/>
      <c r="B9" s="36"/>
      <c r="C9" s="25">
        <v>4</v>
      </c>
      <c r="D9" s="143" t="str">
        <f t="shared" si="1"/>
        <v>No</v>
      </c>
      <c r="E9" s="26"/>
      <c r="F9" s="177"/>
      <c r="G9" s="67" t="str">
        <f t="shared" si="2"/>
        <v/>
      </c>
      <c r="H9" s="177"/>
      <c r="I9" s="67" t="str">
        <f t="shared" si="3"/>
        <v/>
      </c>
      <c r="J9" s="67" t="e">
        <f t="shared" si="4"/>
        <v>#DIV/0!</v>
      </c>
      <c r="K9" s="68" t="s">
        <v>73</v>
      </c>
      <c r="L9" s="50"/>
      <c r="M9" s="50"/>
      <c r="N9" s="50"/>
      <c r="O9" s="50"/>
      <c r="P9" s="50"/>
      <c r="Q9" s="50"/>
      <c r="R9" s="50"/>
      <c r="S9" s="50"/>
      <c r="T9" s="185">
        <f t="shared" si="5"/>
        <v>0</v>
      </c>
      <c r="U9" s="144">
        <f t="shared" si="6"/>
        <v>0</v>
      </c>
      <c r="V9" s="186" t="e">
        <f t="shared" si="7"/>
        <v>#DIV/0!</v>
      </c>
      <c r="W9" s="143" t="str">
        <f t="shared" si="8"/>
        <v>I</v>
      </c>
      <c r="X9" s="26"/>
      <c r="Y9" s="69" t="str">
        <f t="shared" si="0"/>
        <v>NO</v>
      </c>
      <c r="Z9" s="37" t="b">
        <f t="shared" si="9"/>
        <v>0</v>
      </c>
      <c r="AA9" s="37" t="b">
        <f t="shared" si="10"/>
        <v>0</v>
      </c>
      <c r="AB9" s="37" t="b">
        <f t="shared" si="11"/>
        <v>0</v>
      </c>
      <c r="AC9" s="37" t="b">
        <f t="shared" si="12"/>
        <v>0</v>
      </c>
      <c r="AD9" s="37" t="b">
        <f t="shared" si="13"/>
        <v>0</v>
      </c>
      <c r="AE9" s="37" t="b">
        <f t="shared" si="14"/>
        <v>0</v>
      </c>
      <c r="AF9" s="37" t="b">
        <f t="shared" si="15"/>
        <v>0</v>
      </c>
      <c r="AG9" s="167" t="b">
        <f t="shared" si="16"/>
        <v>0</v>
      </c>
      <c r="AH9" s="167" t="b">
        <f t="shared" si="17"/>
        <v>0</v>
      </c>
      <c r="AI9" s="37" t="b">
        <f t="shared" si="18"/>
        <v>0</v>
      </c>
      <c r="AJ9" s="37" t="b">
        <f t="shared" si="19"/>
        <v>0</v>
      </c>
      <c r="AK9" s="37" t="b">
        <f t="shared" si="20"/>
        <v>0</v>
      </c>
      <c r="AL9" s="37" t="b">
        <f t="shared" si="21"/>
        <v>0</v>
      </c>
      <c r="AM9" s="37"/>
      <c r="AN9" s="27" t="s">
        <v>15</v>
      </c>
      <c r="AO9" s="28">
        <f>AA140</f>
        <v>0</v>
      </c>
      <c r="AP9" s="26"/>
      <c r="AQ9" s="143" t="str">
        <f t="shared" si="22"/>
        <v/>
      </c>
      <c r="AR9" s="26"/>
      <c r="AS9" s="143" t="str">
        <f t="shared" si="23"/>
        <v>I</v>
      </c>
      <c r="AT9" s="26"/>
      <c r="AU9" s="69" t="str">
        <f t="shared" si="24"/>
        <v>NO</v>
      </c>
      <c r="AV9" s="37" t="b">
        <f t="shared" si="25"/>
        <v>0</v>
      </c>
      <c r="AW9" s="37" t="b">
        <f t="shared" si="26"/>
        <v>0</v>
      </c>
      <c r="AX9" s="37" t="b">
        <f t="shared" si="27"/>
        <v>0</v>
      </c>
      <c r="AY9" s="37" t="b">
        <f t="shared" si="28"/>
        <v>0</v>
      </c>
      <c r="AZ9" s="37" t="b">
        <f t="shared" si="29"/>
        <v>0</v>
      </c>
      <c r="BA9" s="37" t="b">
        <f t="shared" si="30"/>
        <v>0</v>
      </c>
      <c r="BB9" s="37" t="b">
        <f t="shared" si="31"/>
        <v>0</v>
      </c>
      <c r="BC9" s="37" t="b">
        <f t="shared" si="32"/>
        <v>0</v>
      </c>
      <c r="BD9" s="37" t="b">
        <f t="shared" si="33"/>
        <v>0</v>
      </c>
      <c r="BE9" s="37" t="b">
        <f t="shared" si="34"/>
        <v>0</v>
      </c>
      <c r="BF9" s="37" t="b">
        <f t="shared" si="35"/>
        <v>0</v>
      </c>
      <c r="BG9" s="37" t="b">
        <f t="shared" si="36"/>
        <v>0</v>
      </c>
      <c r="BH9" s="37" t="b">
        <f t="shared" si="37"/>
        <v>0</v>
      </c>
      <c r="BI9" s="37"/>
      <c r="BJ9" s="27" t="s">
        <v>15</v>
      </c>
      <c r="BK9" s="28">
        <f>AW140</f>
        <v>0</v>
      </c>
      <c r="BM9" s="26"/>
      <c r="BN9" s="26"/>
      <c r="BO9" s="26"/>
      <c r="BP9" s="26"/>
      <c r="BQ9" s="143" t="str">
        <f t="shared" si="52"/>
        <v>I</v>
      </c>
      <c r="BR9" s="26"/>
      <c r="BS9" s="69" t="str">
        <f t="shared" si="38"/>
        <v>NO</v>
      </c>
      <c r="BT9" s="37" t="b">
        <f t="shared" si="39"/>
        <v>0</v>
      </c>
      <c r="BU9" s="37" t="b">
        <f t="shared" si="40"/>
        <v>0</v>
      </c>
      <c r="BV9" s="37" t="b">
        <f t="shared" si="41"/>
        <v>0</v>
      </c>
      <c r="BW9" s="37" t="b">
        <f t="shared" si="42"/>
        <v>0</v>
      </c>
      <c r="BX9" s="37" t="b">
        <f t="shared" si="43"/>
        <v>0</v>
      </c>
      <c r="BY9" s="37" t="b">
        <f t="shared" si="44"/>
        <v>0</v>
      </c>
      <c r="BZ9" s="37" t="b">
        <f t="shared" si="45"/>
        <v>0</v>
      </c>
      <c r="CA9" s="37" t="b">
        <f t="shared" si="46"/>
        <v>0</v>
      </c>
      <c r="CB9" s="37" t="b">
        <f t="shared" si="47"/>
        <v>0</v>
      </c>
      <c r="CC9" s="37" t="b">
        <f t="shared" si="48"/>
        <v>0</v>
      </c>
      <c r="CD9" s="37" t="b">
        <f t="shared" si="49"/>
        <v>0</v>
      </c>
      <c r="CE9" s="37" t="b">
        <f t="shared" si="50"/>
        <v>0</v>
      </c>
      <c r="CF9" s="37" t="b">
        <f t="shared" si="51"/>
        <v>0</v>
      </c>
      <c r="CG9" s="37"/>
      <c r="CH9" s="27" t="s">
        <v>15</v>
      </c>
      <c r="CI9" s="28">
        <f>BU140</f>
        <v>0</v>
      </c>
    </row>
    <row r="10" spans="1:87" s="28" customFormat="1" ht="25.5" x14ac:dyDescent="0.2">
      <c r="A10" s="35"/>
      <c r="B10" s="36"/>
      <c r="C10" s="25">
        <v>5</v>
      </c>
      <c r="D10" s="143" t="str">
        <f t="shared" si="1"/>
        <v>No</v>
      </c>
      <c r="E10" s="26"/>
      <c r="F10" s="177"/>
      <c r="G10" s="67" t="str">
        <f t="shared" si="2"/>
        <v/>
      </c>
      <c r="H10" s="177"/>
      <c r="I10" s="67" t="str">
        <f t="shared" si="3"/>
        <v/>
      </c>
      <c r="J10" s="67" t="e">
        <f t="shared" si="4"/>
        <v>#DIV/0!</v>
      </c>
      <c r="K10" s="68" t="s">
        <v>73</v>
      </c>
      <c r="L10" s="50"/>
      <c r="M10" s="50"/>
      <c r="N10" s="50"/>
      <c r="O10" s="50"/>
      <c r="P10" s="50"/>
      <c r="Q10" s="50"/>
      <c r="R10" s="50"/>
      <c r="S10" s="50"/>
      <c r="T10" s="185">
        <f t="shared" si="5"/>
        <v>0</v>
      </c>
      <c r="U10" s="144">
        <f t="shared" si="6"/>
        <v>0</v>
      </c>
      <c r="V10" s="186" t="e">
        <f t="shared" si="7"/>
        <v>#DIV/0!</v>
      </c>
      <c r="W10" s="143" t="str">
        <f t="shared" si="8"/>
        <v>I</v>
      </c>
      <c r="X10" s="26"/>
      <c r="Y10" s="69" t="str">
        <f t="shared" si="0"/>
        <v>NO</v>
      </c>
      <c r="Z10" s="37" t="b">
        <f t="shared" si="9"/>
        <v>0</v>
      </c>
      <c r="AA10" s="37" t="b">
        <f t="shared" si="10"/>
        <v>0</v>
      </c>
      <c r="AB10" s="37" t="b">
        <f t="shared" si="11"/>
        <v>0</v>
      </c>
      <c r="AC10" s="37" t="b">
        <f t="shared" si="12"/>
        <v>0</v>
      </c>
      <c r="AD10" s="37" t="b">
        <f t="shared" si="13"/>
        <v>0</v>
      </c>
      <c r="AE10" s="37" t="b">
        <f t="shared" si="14"/>
        <v>0</v>
      </c>
      <c r="AF10" s="37" t="b">
        <f t="shared" si="15"/>
        <v>0</v>
      </c>
      <c r="AG10" s="167" t="b">
        <f t="shared" si="16"/>
        <v>0</v>
      </c>
      <c r="AH10" s="167" t="b">
        <f t="shared" si="17"/>
        <v>0</v>
      </c>
      <c r="AI10" s="37" t="b">
        <f t="shared" si="18"/>
        <v>0</v>
      </c>
      <c r="AJ10" s="37" t="b">
        <f t="shared" si="19"/>
        <v>0</v>
      </c>
      <c r="AK10" s="37" t="b">
        <f t="shared" si="20"/>
        <v>0</v>
      </c>
      <c r="AL10" s="37" t="b">
        <f t="shared" si="21"/>
        <v>0</v>
      </c>
      <c r="AM10" s="37"/>
      <c r="AN10" s="27" t="s">
        <v>19</v>
      </c>
      <c r="AO10" s="28">
        <f>AF140</f>
        <v>0</v>
      </c>
      <c r="AP10" s="26"/>
      <c r="AQ10" s="143" t="str">
        <f t="shared" si="22"/>
        <v/>
      </c>
      <c r="AR10" s="26"/>
      <c r="AS10" s="143" t="str">
        <f t="shared" si="23"/>
        <v>I</v>
      </c>
      <c r="AT10" s="26"/>
      <c r="AU10" s="69" t="str">
        <f t="shared" si="24"/>
        <v>NO</v>
      </c>
      <c r="AV10" s="37" t="b">
        <f t="shared" si="25"/>
        <v>0</v>
      </c>
      <c r="AW10" s="37" t="b">
        <f t="shared" si="26"/>
        <v>0</v>
      </c>
      <c r="AX10" s="37" t="b">
        <f t="shared" si="27"/>
        <v>0</v>
      </c>
      <c r="AY10" s="37" t="b">
        <f t="shared" si="28"/>
        <v>0</v>
      </c>
      <c r="AZ10" s="37" t="b">
        <f t="shared" si="29"/>
        <v>0</v>
      </c>
      <c r="BA10" s="37" t="b">
        <f t="shared" si="30"/>
        <v>0</v>
      </c>
      <c r="BB10" s="37" t="b">
        <f t="shared" si="31"/>
        <v>0</v>
      </c>
      <c r="BC10" s="37" t="b">
        <f t="shared" si="32"/>
        <v>0</v>
      </c>
      <c r="BD10" s="37" t="b">
        <f t="shared" si="33"/>
        <v>0</v>
      </c>
      <c r="BE10" s="37" t="b">
        <f t="shared" si="34"/>
        <v>0</v>
      </c>
      <c r="BF10" s="37" t="b">
        <f t="shared" si="35"/>
        <v>0</v>
      </c>
      <c r="BG10" s="37" t="b">
        <f t="shared" si="36"/>
        <v>0</v>
      </c>
      <c r="BH10" s="37" t="b">
        <f t="shared" si="37"/>
        <v>0</v>
      </c>
      <c r="BI10" s="37"/>
      <c r="BJ10" s="27" t="s">
        <v>19</v>
      </c>
      <c r="BK10" s="28">
        <f>BB140</f>
        <v>0</v>
      </c>
      <c r="BM10" s="26"/>
      <c r="BN10" s="26"/>
      <c r="BO10" s="26"/>
      <c r="BP10" s="26"/>
      <c r="BQ10" s="143" t="str">
        <f t="shared" si="52"/>
        <v>I</v>
      </c>
      <c r="BR10" s="26"/>
      <c r="BS10" s="69" t="str">
        <f t="shared" si="38"/>
        <v>NO</v>
      </c>
      <c r="BT10" s="37" t="b">
        <f t="shared" si="39"/>
        <v>0</v>
      </c>
      <c r="BU10" s="37" t="b">
        <f t="shared" si="40"/>
        <v>0</v>
      </c>
      <c r="BV10" s="37" t="b">
        <f t="shared" si="41"/>
        <v>0</v>
      </c>
      <c r="BW10" s="37" t="b">
        <f t="shared" si="42"/>
        <v>0</v>
      </c>
      <c r="BX10" s="37" t="b">
        <f t="shared" si="43"/>
        <v>0</v>
      </c>
      <c r="BY10" s="37" t="b">
        <f t="shared" si="44"/>
        <v>0</v>
      </c>
      <c r="BZ10" s="37" t="b">
        <f t="shared" si="45"/>
        <v>0</v>
      </c>
      <c r="CA10" s="37" t="b">
        <f t="shared" si="46"/>
        <v>0</v>
      </c>
      <c r="CB10" s="37" t="b">
        <f t="shared" si="47"/>
        <v>0</v>
      </c>
      <c r="CC10" s="37" t="b">
        <f t="shared" si="48"/>
        <v>0</v>
      </c>
      <c r="CD10" s="37" t="b">
        <f t="shared" si="49"/>
        <v>0</v>
      </c>
      <c r="CE10" s="37" t="b">
        <f t="shared" si="50"/>
        <v>0</v>
      </c>
      <c r="CF10" s="37" t="b">
        <f t="shared" si="51"/>
        <v>0</v>
      </c>
      <c r="CG10" s="37"/>
      <c r="CH10" s="27" t="s">
        <v>19</v>
      </c>
      <c r="CI10" s="28">
        <f>BZ140</f>
        <v>0</v>
      </c>
    </row>
    <row r="11" spans="1:87" s="28" customFormat="1" ht="25.5" x14ac:dyDescent="0.2">
      <c r="A11" s="35"/>
      <c r="B11" s="36"/>
      <c r="C11" s="25">
        <v>6</v>
      </c>
      <c r="D11" s="143" t="str">
        <f t="shared" si="1"/>
        <v>No</v>
      </c>
      <c r="E11" s="26"/>
      <c r="F11" s="177"/>
      <c r="G11" s="67" t="str">
        <f t="shared" si="2"/>
        <v/>
      </c>
      <c r="H11" s="177"/>
      <c r="I11" s="67" t="str">
        <f t="shared" si="3"/>
        <v/>
      </c>
      <c r="J11" s="67" t="e">
        <f t="shared" si="4"/>
        <v>#DIV/0!</v>
      </c>
      <c r="K11" s="68" t="s">
        <v>73</v>
      </c>
      <c r="L11" s="50"/>
      <c r="M11" s="50"/>
      <c r="N11" s="50"/>
      <c r="O11" s="50"/>
      <c r="P11" s="50"/>
      <c r="Q11" s="50"/>
      <c r="R11" s="50"/>
      <c r="S11" s="50"/>
      <c r="T11" s="185">
        <f t="shared" si="5"/>
        <v>0</v>
      </c>
      <c r="U11" s="144">
        <f t="shared" si="6"/>
        <v>0</v>
      </c>
      <c r="V11" s="186" t="e">
        <f t="shared" si="7"/>
        <v>#DIV/0!</v>
      </c>
      <c r="W11" s="143" t="str">
        <f t="shared" si="8"/>
        <v>I</v>
      </c>
      <c r="X11" s="26"/>
      <c r="Y11" s="69" t="str">
        <f t="shared" si="0"/>
        <v>NO</v>
      </c>
      <c r="Z11" s="37" t="b">
        <f t="shared" si="9"/>
        <v>0</v>
      </c>
      <c r="AA11" s="37" t="b">
        <f t="shared" si="10"/>
        <v>0</v>
      </c>
      <c r="AB11" s="37" t="b">
        <f t="shared" si="11"/>
        <v>0</v>
      </c>
      <c r="AC11" s="37" t="b">
        <f t="shared" si="12"/>
        <v>0</v>
      </c>
      <c r="AD11" s="37" t="b">
        <f t="shared" si="13"/>
        <v>0</v>
      </c>
      <c r="AE11" s="37" t="b">
        <f t="shared" si="14"/>
        <v>0</v>
      </c>
      <c r="AF11" s="37" t="b">
        <f t="shared" si="15"/>
        <v>0</v>
      </c>
      <c r="AG11" s="167" t="b">
        <f t="shared" si="16"/>
        <v>0</v>
      </c>
      <c r="AH11" s="167" t="b">
        <f t="shared" si="17"/>
        <v>0</v>
      </c>
      <c r="AI11" s="37" t="b">
        <f t="shared" si="18"/>
        <v>0</v>
      </c>
      <c r="AJ11" s="37" t="b">
        <f t="shared" si="19"/>
        <v>0</v>
      </c>
      <c r="AK11" s="37" t="b">
        <f t="shared" si="20"/>
        <v>0</v>
      </c>
      <c r="AL11" s="37" t="b">
        <f t="shared" si="21"/>
        <v>0</v>
      </c>
      <c r="AM11" s="37"/>
      <c r="AN11" s="27" t="s">
        <v>20</v>
      </c>
      <c r="AO11" s="28">
        <f>AG140</f>
        <v>0</v>
      </c>
      <c r="AP11" s="26"/>
      <c r="AQ11" s="143" t="str">
        <f t="shared" si="22"/>
        <v/>
      </c>
      <c r="AR11" s="26"/>
      <c r="AS11" s="143" t="str">
        <f t="shared" si="23"/>
        <v>I</v>
      </c>
      <c r="AT11" s="26"/>
      <c r="AU11" s="69" t="str">
        <f t="shared" si="24"/>
        <v>NO</v>
      </c>
      <c r="AV11" s="37" t="b">
        <f t="shared" si="25"/>
        <v>0</v>
      </c>
      <c r="AW11" s="37" t="b">
        <f t="shared" si="26"/>
        <v>0</v>
      </c>
      <c r="AX11" s="37" t="b">
        <f t="shared" si="27"/>
        <v>0</v>
      </c>
      <c r="AY11" s="37" t="b">
        <f t="shared" si="28"/>
        <v>0</v>
      </c>
      <c r="AZ11" s="37" t="b">
        <f t="shared" si="29"/>
        <v>0</v>
      </c>
      <c r="BA11" s="37" t="b">
        <f t="shared" si="30"/>
        <v>0</v>
      </c>
      <c r="BB11" s="37" t="b">
        <f t="shared" si="31"/>
        <v>0</v>
      </c>
      <c r="BC11" s="37" t="b">
        <f t="shared" si="32"/>
        <v>0</v>
      </c>
      <c r="BD11" s="37" t="b">
        <f t="shared" si="33"/>
        <v>0</v>
      </c>
      <c r="BE11" s="37" t="b">
        <f t="shared" si="34"/>
        <v>0</v>
      </c>
      <c r="BF11" s="37" t="b">
        <f t="shared" si="35"/>
        <v>0</v>
      </c>
      <c r="BG11" s="37" t="b">
        <f t="shared" si="36"/>
        <v>0</v>
      </c>
      <c r="BH11" s="37" t="b">
        <f t="shared" si="37"/>
        <v>0</v>
      </c>
      <c r="BI11" s="37"/>
      <c r="BJ11" s="27" t="s">
        <v>20</v>
      </c>
      <c r="BK11" s="28">
        <f>BC140</f>
        <v>0</v>
      </c>
      <c r="BM11" s="26"/>
      <c r="BN11" s="26"/>
      <c r="BO11" s="26"/>
      <c r="BP11" s="26"/>
      <c r="BQ11" s="143" t="str">
        <f t="shared" si="52"/>
        <v>I</v>
      </c>
      <c r="BR11" s="26"/>
      <c r="BS11" s="69" t="str">
        <f t="shared" si="38"/>
        <v>NO</v>
      </c>
      <c r="BT11" s="37" t="b">
        <f t="shared" si="39"/>
        <v>0</v>
      </c>
      <c r="BU11" s="37" t="b">
        <f t="shared" si="40"/>
        <v>0</v>
      </c>
      <c r="BV11" s="37" t="b">
        <f t="shared" si="41"/>
        <v>0</v>
      </c>
      <c r="BW11" s="37" t="b">
        <f t="shared" si="42"/>
        <v>0</v>
      </c>
      <c r="BX11" s="37" t="b">
        <f t="shared" si="43"/>
        <v>0</v>
      </c>
      <c r="BY11" s="37" t="b">
        <f t="shared" si="44"/>
        <v>0</v>
      </c>
      <c r="BZ11" s="37" t="b">
        <f t="shared" si="45"/>
        <v>0</v>
      </c>
      <c r="CA11" s="37" t="b">
        <f t="shared" si="46"/>
        <v>0</v>
      </c>
      <c r="CB11" s="37" t="b">
        <f t="shared" si="47"/>
        <v>0</v>
      </c>
      <c r="CC11" s="37" t="b">
        <f t="shared" si="48"/>
        <v>0</v>
      </c>
      <c r="CD11" s="37" t="b">
        <f t="shared" si="49"/>
        <v>0</v>
      </c>
      <c r="CE11" s="37" t="b">
        <f t="shared" si="50"/>
        <v>0</v>
      </c>
      <c r="CF11" s="37" t="b">
        <f t="shared" si="51"/>
        <v>0</v>
      </c>
      <c r="CG11" s="37"/>
      <c r="CH11" s="27" t="s">
        <v>20</v>
      </c>
      <c r="CI11" s="28">
        <f>CA140</f>
        <v>0</v>
      </c>
    </row>
    <row r="12" spans="1:87" s="28" customFormat="1" ht="25.5" x14ac:dyDescent="0.2">
      <c r="A12" s="35"/>
      <c r="B12" s="36"/>
      <c r="C12" s="25">
        <v>7</v>
      </c>
      <c r="D12" s="143" t="str">
        <f t="shared" si="1"/>
        <v>No</v>
      </c>
      <c r="E12" s="26"/>
      <c r="F12" s="177"/>
      <c r="G12" s="67" t="str">
        <f t="shared" si="2"/>
        <v/>
      </c>
      <c r="H12" s="177"/>
      <c r="I12" s="67" t="str">
        <f t="shared" si="3"/>
        <v/>
      </c>
      <c r="J12" s="67" t="e">
        <f t="shared" si="4"/>
        <v>#DIV/0!</v>
      </c>
      <c r="K12" s="68" t="s">
        <v>73</v>
      </c>
      <c r="L12" s="50"/>
      <c r="M12" s="50"/>
      <c r="N12" s="50"/>
      <c r="O12" s="50"/>
      <c r="P12" s="50"/>
      <c r="Q12" s="50"/>
      <c r="R12" s="50"/>
      <c r="S12" s="50"/>
      <c r="T12" s="185">
        <f t="shared" si="5"/>
        <v>0</v>
      </c>
      <c r="U12" s="144">
        <f t="shared" si="6"/>
        <v>0</v>
      </c>
      <c r="V12" s="186" t="e">
        <f t="shared" si="7"/>
        <v>#DIV/0!</v>
      </c>
      <c r="W12" s="143" t="str">
        <f t="shared" si="8"/>
        <v>I</v>
      </c>
      <c r="X12" s="26"/>
      <c r="Y12" s="69" t="str">
        <f t="shared" si="0"/>
        <v>NO</v>
      </c>
      <c r="Z12" s="37" t="b">
        <f t="shared" si="9"/>
        <v>0</v>
      </c>
      <c r="AA12" s="37" t="b">
        <f t="shared" si="10"/>
        <v>0</v>
      </c>
      <c r="AB12" s="37" t="b">
        <f t="shared" si="11"/>
        <v>0</v>
      </c>
      <c r="AC12" s="37" t="b">
        <f t="shared" si="12"/>
        <v>0</v>
      </c>
      <c r="AD12" s="37" t="b">
        <f t="shared" si="13"/>
        <v>0</v>
      </c>
      <c r="AE12" s="37" t="b">
        <f t="shared" si="14"/>
        <v>0</v>
      </c>
      <c r="AF12" s="37" t="b">
        <f t="shared" si="15"/>
        <v>0</v>
      </c>
      <c r="AG12" s="167" t="b">
        <f t="shared" si="16"/>
        <v>0</v>
      </c>
      <c r="AH12" s="167" t="b">
        <f t="shared" si="17"/>
        <v>0</v>
      </c>
      <c r="AI12" s="37" t="b">
        <f t="shared" si="18"/>
        <v>0</v>
      </c>
      <c r="AJ12" s="37" t="b">
        <f t="shared" si="19"/>
        <v>0</v>
      </c>
      <c r="AK12" s="37" t="b">
        <f t="shared" si="20"/>
        <v>0</v>
      </c>
      <c r="AL12" s="37" t="b">
        <f t="shared" si="21"/>
        <v>0</v>
      </c>
      <c r="AM12" s="37"/>
      <c r="AN12" s="27" t="s">
        <v>16</v>
      </c>
      <c r="AO12" s="28">
        <f>AC140</f>
        <v>0</v>
      </c>
      <c r="AP12" s="26"/>
      <c r="AQ12" s="143" t="str">
        <f t="shared" si="22"/>
        <v/>
      </c>
      <c r="AR12" s="26"/>
      <c r="AS12" s="143" t="str">
        <f t="shared" si="23"/>
        <v>I</v>
      </c>
      <c r="AT12" s="26"/>
      <c r="AU12" s="69" t="str">
        <f t="shared" si="24"/>
        <v>NO</v>
      </c>
      <c r="AV12" s="37" t="b">
        <f t="shared" si="25"/>
        <v>0</v>
      </c>
      <c r="AW12" s="37" t="b">
        <f t="shared" si="26"/>
        <v>0</v>
      </c>
      <c r="AX12" s="37" t="b">
        <f t="shared" si="27"/>
        <v>0</v>
      </c>
      <c r="AY12" s="37" t="b">
        <f t="shared" si="28"/>
        <v>0</v>
      </c>
      <c r="AZ12" s="37" t="b">
        <f t="shared" si="29"/>
        <v>0</v>
      </c>
      <c r="BA12" s="37" t="b">
        <f t="shared" si="30"/>
        <v>0</v>
      </c>
      <c r="BB12" s="37" t="b">
        <f t="shared" si="31"/>
        <v>0</v>
      </c>
      <c r="BC12" s="37" t="b">
        <f t="shared" si="32"/>
        <v>0</v>
      </c>
      <c r="BD12" s="37" t="b">
        <f t="shared" si="33"/>
        <v>0</v>
      </c>
      <c r="BE12" s="37" t="b">
        <f t="shared" si="34"/>
        <v>0</v>
      </c>
      <c r="BF12" s="37" t="b">
        <f t="shared" si="35"/>
        <v>0</v>
      </c>
      <c r="BG12" s="37" t="b">
        <f t="shared" si="36"/>
        <v>0</v>
      </c>
      <c r="BH12" s="37" t="b">
        <f t="shared" si="37"/>
        <v>0</v>
      </c>
      <c r="BI12" s="37"/>
      <c r="BJ12" s="27" t="s">
        <v>16</v>
      </c>
      <c r="BK12" s="28">
        <f>AY140</f>
        <v>0</v>
      </c>
      <c r="BM12" s="26"/>
      <c r="BN12" s="26"/>
      <c r="BO12" s="26"/>
      <c r="BP12" s="26"/>
      <c r="BQ12" s="143" t="str">
        <f t="shared" si="52"/>
        <v>I</v>
      </c>
      <c r="BR12" s="26"/>
      <c r="BS12" s="69" t="str">
        <f t="shared" si="38"/>
        <v>NO</v>
      </c>
      <c r="BT12" s="37" t="b">
        <f t="shared" si="39"/>
        <v>0</v>
      </c>
      <c r="BU12" s="37" t="b">
        <f t="shared" si="40"/>
        <v>0</v>
      </c>
      <c r="BV12" s="37" t="b">
        <f t="shared" si="41"/>
        <v>0</v>
      </c>
      <c r="BW12" s="37" t="b">
        <f t="shared" si="42"/>
        <v>0</v>
      </c>
      <c r="BX12" s="37" t="b">
        <f t="shared" si="43"/>
        <v>0</v>
      </c>
      <c r="BY12" s="37" t="b">
        <f t="shared" si="44"/>
        <v>0</v>
      </c>
      <c r="BZ12" s="37" t="b">
        <f t="shared" si="45"/>
        <v>0</v>
      </c>
      <c r="CA12" s="37" t="b">
        <f t="shared" si="46"/>
        <v>0</v>
      </c>
      <c r="CB12" s="37" t="b">
        <f t="shared" si="47"/>
        <v>0</v>
      </c>
      <c r="CC12" s="37" t="b">
        <f t="shared" si="48"/>
        <v>0</v>
      </c>
      <c r="CD12" s="37" t="b">
        <f t="shared" si="49"/>
        <v>0</v>
      </c>
      <c r="CE12" s="37" t="b">
        <f t="shared" si="50"/>
        <v>0</v>
      </c>
      <c r="CF12" s="37" t="b">
        <f t="shared" si="51"/>
        <v>0</v>
      </c>
      <c r="CG12" s="37"/>
      <c r="CH12" s="27" t="s">
        <v>16</v>
      </c>
      <c r="CI12" s="28">
        <f>BW140</f>
        <v>0</v>
      </c>
    </row>
    <row r="13" spans="1:87" s="28" customFormat="1" ht="25.5" x14ac:dyDescent="0.2">
      <c r="A13" s="35"/>
      <c r="B13" s="36"/>
      <c r="C13" s="25">
        <v>8</v>
      </c>
      <c r="D13" s="143" t="str">
        <f t="shared" si="1"/>
        <v>No</v>
      </c>
      <c r="E13" s="26"/>
      <c r="F13" s="177"/>
      <c r="G13" s="67" t="str">
        <f t="shared" si="2"/>
        <v/>
      </c>
      <c r="H13" s="177"/>
      <c r="I13" s="67" t="str">
        <f t="shared" si="3"/>
        <v/>
      </c>
      <c r="J13" s="67" t="e">
        <f t="shared" si="4"/>
        <v>#DIV/0!</v>
      </c>
      <c r="K13" s="68" t="s">
        <v>73</v>
      </c>
      <c r="L13" s="50"/>
      <c r="M13" s="50"/>
      <c r="N13" s="50"/>
      <c r="O13" s="50"/>
      <c r="P13" s="50"/>
      <c r="Q13" s="50"/>
      <c r="R13" s="50"/>
      <c r="S13" s="50"/>
      <c r="T13" s="185">
        <f t="shared" si="5"/>
        <v>0</v>
      </c>
      <c r="U13" s="144">
        <f t="shared" si="6"/>
        <v>0</v>
      </c>
      <c r="V13" s="186" t="e">
        <f t="shared" si="7"/>
        <v>#DIV/0!</v>
      </c>
      <c r="W13" s="143" t="str">
        <f t="shared" si="8"/>
        <v>I</v>
      </c>
      <c r="X13" s="26"/>
      <c r="Y13" s="69" t="str">
        <f t="shared" si="0"/>
        <v>NO</v>
      </c>
      <c r="Z13" s="37" t="b">
        <f t="shared" si="9"/>
        <v>0</v>
      </c>
      <c r="AA13" s="37" t="b">
        <f t="shared" si="10"/>
        <v>0</v>
      </c>
      <c r="AB13" s="37" t="b">
        <f t="shared" si="11"/>
        <v>0</v>
      </c>
      <c r="AC13" s="37" t="b">
        <f t="shared" si="12"/>
        <v>0</v>
      </c>
      <c r="AD13" s="37" t="b">
        <f t="shared" si="13"/>
        <v>0</v>
      </c>
      <c r="AE13" s="37" t="b">
        <f t="shared" si="14"/>
        <v>0</v>
      </c>
      <c r="AF13" s="37" t="b">
        <f t="shared" si="15"/>
        <v>0</v>
      </c>
      <c r="AG13" s="167" t="b">
        <f t="shared" si="16"/>
        <v>0</v>
      </c>
      <c r="AH13" s="167" t="b">
        <f t="shared" si="17"/>
        <v>0</v>
      </c>
      <c r="AI13" s="37" t="b">
        <f t="shared" si="18"/>
        <v>0</v>
      </c>
      <c r="AJ13" s="37" t="b">
        <f t="shared" si="19"/>
        <v>0</v>
      </c>
      <c r="AK13" s="37" t="b">
        <f t="shared" si="20"/>
        <v>0</v>
      </c>
      <c r="AL13" s="37" t="b">
        <f t="shared" si="21"/>
        <v>0</v>
      </c>
      <c r="AM13" s="37"/>
      <c r="AN13" s="27" t="s">
        <v>17</v>
      </c>
      <c r="AO13" s="28">
        <f>AD140</f>
        <v>0</v>
      </c>
      <c r="AP13" s="26"/>
      <c r="AQ13" s="143" t="str">
        <f t="shared" si="22"/>
        <v/>
      </c>
      <c r="AR13" s="26"/>
      <c r="AS13" s="143" t="str">
        <f t="shared" si="23"/>
        <v>I</v>
      </c>
      <c r="AT13" s="26"/>
      <c r="AU13" s="69" t="str">
        <f t="shared" si="24"/>
        <v>NO</v>
      </c>
      <c r="AV13" s="37" t="b">
        <f t="shared" si="25"/>
        <v>0</v>
      </c>
      <c r="AW13" s="37" t="b">
        <f t="shared" si="26"/>
        <v>0</v>
      </c>
      <c r="AX13" s="37" t="b">
        <f t="shared" si="27"/>
        <v>0</v>
      </c>
      <c r="AY13" s="37" t="b">
        <f t="shared" si="28"/>
        <v>0</v>
      </c>
      <c r="AZ13" s="37" t="b">
        <f t="shared" si="29"/>
        <v>0</v>
      </c>
      <c r="BA13" s="37" t="b">
        <f t="shared" si="30"/>
        <v>0</v>
      </c>
      <c r="BB13" s="37" t="b">
        <f t="shared" si="31"/>
        <v>0</v>
      </c>
      <c r="BC13" s="37" t="b">
        <f t="shared" si="32"/>
        <v>0</v>
      </c>
      <c r="BD13" s="37" t="b">
        <f t="shared" si="33"/>
        <v>0</v>
      </c>
      <c r="BE13" s="37" t="b">
        <f t="shared" si="34"/>
        <v>0</v>
      </c>
      <c r="BF13" s="37" t="b">
        <f t="shared" si="35"/>
        <v>0</v>
      </c>
      <c r="BG13" s="37" t="b">
        <f t="shared" si="36"/>
        <v>0</v>
      </c>
      <c r="BH13" s="37" t="b">
        <f t="shared" si="37"/>
        <v>0</v>
      </c>
      <c r="BI13" s="37"/>
      <c r="BJ13" s="27" t="s">
        <v>17</v>
      </c>
      <c r="BK13" s="28">
        <f>AZ140</f>
        <v>0</v>
      </c>
      <c r="BM13" s="26"/>
      <c r="BN13" s="26"/>
      <c r="BO13" s="26"/>
      <c r="BP13" s="26"/>
      <c r="BQ13" s="143" t="str">
        <f t="shared" si="52"/>
        <v>I</v>
      </c>
      <c r="BR13" s="26"/>
      <c r="BS13" s="69" t="str">
        <f t="shared" si="38"/>
        <v>NO</v>
      </c>
      <c r="BT13" s="37" t="b">
        <f t="shared" si="39"/>
        <v>0</v>
      </c>
      <c r="BU13" s="37" t="b">
        <f t="shared" si="40"/>
        <v>0</v>
      </c>
      <c r="BV13" s="37" t="b">
        <f t="shared" si="41"/>
        <v>0</v>
      </c>
      <c r="BW13" s="37" t="b">
        <f t="shared" si="42"/>
        <v>0</v>
      </c>
      <c r="BX13" s="37" t="b">
        <f t="shared" si="43"/>
        <v>0</v>
      </c>
      <c r="BY13" s="37" t="b">
        <f t="shared" si="44"/>
        <v>0</v>
      </c>
      <c r="BZ13" s="37" t="b">
        <f t="shared" si="45"/>
        <v>0</v>
      </c>
      <c r="CA13" s="37" t="b">
        <f t="shared" si="46"/>
        <v>0</v>
      </c>
      <c r="CB13" s="37" t="b">
        <f t="shared" si="47"/>
        <v>0</v>
      </c>
      <c r="CC13" s="37" t="b">
        <f t="shared" si="48"/>
        <v>0</v>
      </c>
      <c r="CD13" s="37" t="b">
        <f t="shared" si="49"/>
        <v>0</v>
      </c>
      <c r="CE13" s="37" t="b">
        <f t="shared" si="50"/>
        <v>0</v>
      </c>
      <c r="CF13" s="37" t="b">
        <f t="shared" si="51"/>
        <v>0</v>
      </c>
      <c r="CG13" s="37"/>
      <c r="CH13" s="27" t="s">
        <v>17</v>
      </c>
      <c r="CI13" s="28">
        <f>BX140</f>
        <v>0</v>
      </c>
    </row>
    <row r="14" spans="1:87" s="28" customFormat="1" ht="25.5" x14ac:dyDescent="0.2">
      <c r="A14" s="35"/>
      <c r="B14" s="36"/>
      <c r="C14" s="25">
        <v>9</v>
      </c>
      <c r="D14" s="143" t="str">
        <f t="shared" si="1"/>
        <v>No</v>
      </c>
      <c r="E14" s="26"/>
      <c r="F14" s="177"/>
      <c r="G14" s="67" t="str">
        <f t="shared" si="2"/>
        <v/>
      </c>
      <c r="H14" s="177"/>
      <c r="I14" s="67" t="str">
        <f t="shared" si="3"/>
        <v/>
      </c>
      <c r="J14" s="67" t="e">
        <f t="shared" si="4"/>
        <v>#DIV/0!</v>
      </c>
      <c r="K14" s="68" t="s">
        <v>73</v>
      </c>
      <c r="L14" s="50"/>
      <c r="M14" s="50"/>
      <c r="N14" s="50"/>
      <c r="O14" s="50"/>
      <c r="P14" s="50"/>
      <c r="Q14" s="50"/>
      <c r="R14" s="50"/>
      <c r="S14" s="50"/>
      <c r="T14" s="185">
        <f t="shared" si="5"/>
        <v>0</v>
      </c>
      <c r="U14" s="144">
        <f t="shared" si="6"/>
        <v>0</v>
      </c>
      <c r="V14" s="186" t="e">
        <f t="shared" si="7"/>
        <v>#DIV/0!</v>
      </c>
      <c r="W14" s="143" t="str">
        <f t="shared" si="8"/>
        <v>I</v>
      </c>
      <c r="X14" s="26"/>
      <c r="Y14" s="69" t="str">
        <f t="shared" si="0"/>
        <v>NO</v>
      </c>
      <c r="Z14" s="37" t="b">
        <f t="shared" si="9"/>
        <v>0</v>
      </c>
      <c r="AA14" s="37" t="b">
        <f t="shared" si="10"/>
        <v>0</v>
      </c>
      <c r="AB14" s="37" t="b">
        <f t="shared" si="11"/>
        <v>0</v>
      </c>
      <c r="AC14" s="37" t="b">
        <f t="shared" si="12"/>
        <v>0</v>
      </c>
      <c r="AD14" s="37" t="b">
        <f t="shared" si="13"/>
        <v>0</v>
      </c>
      <c r="AE14" s="37" t="b">
        <f t="shared" si="14"/>
        <v>0</v>
      </c>
      <c r="AF14" s="37" t="b">
        <f t="shared" si="15"/>
        <v>0</v>
      </c>
      <c r="AG14" s="167" t="b">
        <f t="shared" si="16"/>
        <v>0</v>
      </c>
      <c r="AH14" s="167" t="b">
        <f t="shared" si="17"/>
        <v>0</v>
      </c>
      <c r="AI14" s="37" t="b">
        <f t="shared" si="18"/>
        <v>0</v>
      </c>
      <c r="AJ14" s="37" t="b">
        <f t="shared" si="19"/>
        <v>0</v>
      </c>
      <c r="AK14" s="37" t="b">
        <f t="shared" si="20"/>
        <v>0</v>
      </c>
      <c r="AL14" s="37" t="b">
        <f t="shared" si="21"/>
        <v>0</v>
      </c>
      <c r="AM14" s="37"/>
      <c r="AN14" s="27" t="s">
        <v>18</v>
      </c>
      <c r="AO14" s="28">
        <f>AE140</f>
        <v>0</v>
      </c>
      <c r="AP14" s="26"/>
      <c r="AQ14" s="143" t="str">
        <f t="shared" si="22"/>
        <v/>
      </c>
      <c r="AR14" s="26"/>
      <c r="AS14" s="143" t="str">
        <f t="shared" si="23"/>
        <v>I</v>
      </c>
      <c r="AT14" s="26"/>
      <c r="AU14" s="69" t="str">
        <f t="shared" si="24"/>
        <v>NO</v>
      </c>
      <c r="AV14" s="37" t="b">
        <f t="shared" si="25"/>
        <v>0</v>
      </c>
      <c r="AW14" s="37" t="b">
        <f t="shared" si="26"/>
        <v>0</v>
      </c>
      <c r="AX14" s="37" t="b">
        <f t="shared" si="27"/>
        <v>0</v>
      </c>
      <c r="AY14" s="37" t="b">
        <f t="shared" si="28"/>
        <v>0</v>
      </c>
      <c r="AZ14" s="37" t="b">
        <f t="shared" si="29"/>
        <v>0</v>
      </c>
      <c r="BA14" s="37" t="b">
        <f t="shared" si="30"/>
        <v>0</v>
      </c>
      <c r="BB14" s="37" t="b">
        <f t="shared" si="31"/>
        <v>0</v>
      </c>
      <c r="BC14" s="37" t="b">
        <f t="shared" si="32"/>
        <v>0</v>
      </c>
      <c r="BD14" s="37" t="b">
        <f t="shared" si="33"/>
        <v>0</v>
      </c>
      <c r="BE14" s="37" t="b">
        <f t="shared" si="34"/>
        <v>0</v>
      </c>
      <c r="BF14" s="37" t="b">
        <f t="shared" si="35"/>
        <v>0</v>
      </c>
      <c r="BG14" s="37" t="b">
        <f t="shared" si="36"/>
        <v>0</v>
      </c>
      <c r="BH14" s="37" t="b">
        <f t="shared" si="37"/>
        <v>0</v>
      </c>
      <c r="BI14" s="37"/>
      <c r="BJ14" s="27" t="s">
        <v>18</v>
      </c>
      <c r="BK14" s="28">
        <f>BA140</f>
        <v>0</v>
      </c>
      <c r="BM14" s="26"/>
      <c r="BN14" s="26"/>
      <c r="BO14" s="26"/>
      <c r="BP14" s="26"/>
      <c r="BQ14" s="143" t="str">
        <f t="shared" si="52"/>
        <v>I</v>
      </c>
      <c r="BR14" s="26"/>
      <c r="BS14" s="69" t="str">
        <f t="shared" si="38"/>
        <v>NO</v>
      </c>
      <c r="BT14" s="37" t="b">
        <f t="shared" si="39"/>
        <v>0</v>
      </c>
      <c r="BU14" s="37" t="b">
        <f t="shared" si="40"/>
        <v>0</v>
      </c>
      <c r="BV14" s="37" t="b">
        <f t="shared" si="41"/>
        <v>0</v>
      </c>
      <c r="BW14" s="37" t="b">
        <f t="shared" si="42"/>
        <v>0</v>
      </c>
      <c r="BX14" s="37" t="b">
        <f t="shared" si="43"/>
        <v>0</v>
      </c>
      <c r="BY14" s="37" t="b">
        <f t="shared" si="44"/>
        <v>0</v>
      </c>
      <c r="BZ14" s="37" t="b">
        <f t="shared" si="45"/>
        <v>0</v>
      </c>
      <c r="CA14" s="37" t="b">
        <f t="shared" si="46"/>
        <v>0</v>
      </c>
      <c r="CB14" s="37" t="b">
        <f t="shared" si="47"/>
        <v>0</v>
      </c>
      <c r="CC14" s="37" t="b">
        <f t="shared" si="48"/>
        <v>0</v>
      </c>
      <c r="CD14" s="37" t="b">
        <f t="shared" si="49"/>
        <v>0</v>
      </c>
      <c r="CE14" s="37" t="b">
        <f t="shared" si="50"/>
        <v>0</v>
      </c>
      <c r="CF14" s="37" t="b">
        <f t="shared" si="51"/>
        <v>0</v>
      </c>
      <c r="CG14" s="37"/>
      <c r="CH14" s="27" t="s">
        <v>18</v>
      </c>
      <c r="CI14" s="28">
        <f>BY140</f>
        <v>0</v>
      </c>
    </row>
    <row r="15" spans="1:87" s="28" customFormat="1" ht="25.5" x14ac:dyDescent="0.2">
      <c r="A15" s="35"/>
      <c r="B15" s="36"/>
      <c r="C15" s="25">
        <v>10</v>
      </c>
      <c r="D15" s="143" t="str">
        <f t="shared" si="1"/>
        <v>No</v>
      </c>
      <c r="E15" s="26"/>
      <c r="F15" s="177"/>
      <c r="G15" s="67" t="str">
        <f t="shared" si="2"/>
        <v/>
      </c>
      <c r="H15" s="177"/>
      <c r="I15" s="67" t="str">
        <f t="shared" si="3"/>
        <v/>
      </c>
      <c r="J15" s="67" t="e">
        <f t="shared" si="4"/>
        <v>#DIV/0!</v>
      </c>
      <c r="K15" s="68" t="s">
        <v>73</v>
      </c>
      <c r="L15" s="50"/>
      <c r="M15" s="50"/>
      <c r="N15" s="50"/>
      <c r="O15" s="50"/>
      <c r="P15" s="50"/>
      <c r="Q15" s="50"/>
      <c r="R15" s="50"/>
      <c r="S15" s="50"/>
      <c r="T15" s="185">
        <f t="shared" si="5"/>
        <v>0</v>
      </c>
      <c r="U15" s="144">
        <f t="shared" si="6"/>
        <v>0</v>
      </c>
      <c r="V15" s="186" t="e">
        <f t="shared" si="7"/>
        <v>#DIV/0!</v>
      </c>
      <c r="W15" s="143" t="str">
        <f t="shared" si="8"/>
        <v>I</v>
      </c>
      <c r="X15" s="26"/>
      <c r="Y15" s="69" t="str">
        <f t="shared" si="0"/>
        <v>NO</v>
      </c>
      <c r="Z15" s="37" t="b">
        <f t="shared" si="9"/>
        <v>0</v>
      </c>
      <c r="AA15" s="37" t="b">
        <f t="shared" si="10"/>
        <v>0</v>
      </c>
      <c r="AB15" s="37" t="b">
        <f t="shared" si="11"/>
        <v>0</v>
      </c>
      <c r="AC15" s="37" t="b">
        <f t="shared" si="12"/>
        <v>0</v>
      </c>
      <c r="AD15" s="37" t="b">
        <f t="shared" si="13"/>
        <v>0</v>
      </c>
      <c r="AE15" s="37" t="b">
        <f t="shared" si="14"/>
        <v>0</v>
      </c>
      <c r="AF15" s="37" t="b">
        <f t="shared" si="15"/>
        <v>0</v>
      </c>
      <c r="AG15" s="167" t="b">
        <f t="shared" si="16"/>
        <v>0</v>
      </c>
      <c r="AH15" s="167" t="b">
        <f t="shared" si="17"/>
        <v>0</v>
      </c>
      <c r="AI15" s="37" t="b">
        <f t="shared" si="18"/>
        <v>0</v>
      </c>
      <c r="AJ15" s="37" t="b">
        <f t="shared" si="19"/>
        <v>0</v>
      </c>
      <c r="AK15" s="37" t="b">
        <f t="shared" si="20"/>
        <v>0</v>
      </c>
      <c r="AL15" s="37" t="b">
        <f t="shared" si="21"/>
        <v>0</v>
      </c>
      <c r="AM15" s="37"/>
      <c r="AN15" s="27" t="s">
        <v>21</v>
      </c>
      <c r="AO15" s="28">
        <f>AH140</f>
        <v>0</v>
      </c>
      <c r="AP15" s="26"/>
      <c r="AQ15" s="143" t="str">
        <f t="shared" si="22"/>
        <v/>
      </c>
      <c r="AR15" s="26"/>
      <c r="AS15" s="143" t="str">
        <f t="shared" si="23"/>
        <v>I</v>
      </c>
      <c r="AT15" s="26"/>
      <c r="AU15" s="69" t="str">
        <f t="shared" si="24"/>
        <v>NO</v>
      </c>
      <c r="AV15" s="37" t="b">
        <f t="shared" si="25"/>
        <v>0</v>
      </c>
      <c r="AW15" s="37" t="b">
        <f t="shared" si="26"/>
        <v>0</v>
      </c>
      <c r="AX15" s="37" t="b">
        <f t="shared" si="27"/>
        <v>0</v>
      </c>
      <c r="AY15" s="37" t="b">
        <f t="shared" si="28"/>
        <v>0</v>
      </c>
      <c r="AZ15" s="37" t="b">
        <f t="shared" si="29"/>
        <v>0</v>
      </c>
      <c r="BA15" s="37" t="b">
        <f t="shared" si="30"/>
        <v>0</v>
      </c>
      <c r="BB15" s="37" t="b">
        <f t="shared" si="31"/>
        <v>0</v>
      </c>
      <c r="BC15" s="37" t="b">
        <f t="shared" si="32"/>
        <v>0</v>
      </c>
      <c r="BD15" s="37" t="b">
        <f t="shared" si="33"/>
        <v>0</v>
      </c>
      <c r="BE15" s="37" t="b">
        <f t="shared" si="34"/>
        <v>0</v>
      </c>
      <c r="BF15" s="37" t="b">
        <f t="shared" si="35"/>
        <v>0</v>
      </c>
      <c r="BG15" s="37" t="b">
        <f t="shared" si="36"/>
        <v>0</v>
      </c>
      <c r="BH15" s="37" t="b">
        <f t="shared" si="37"/>
        <v>0</v>
      </c>
      <c r="BI15" s="37"/>
      <c r="BJ15" s="27" t="s">
        <v>21</v>
      </c>
      <c r="BK15" s="28">
        <f>BD140</f>
        <v>0</v>
      </c>
      <c r="BM15" s="26"/>
      <c r="BN15" s="26"/>
      <c r="BO15" s="26"/>
      <c r="BP15" s="26"/>
      <c r="BQ15" s="143" t="str">
        <f t="shared" si="52"/>
        <v>I</v>
      </c>
      <c r="BR15" s="26"/>
      <c r="BS15" s="69" t="str">
        <f t="shared" si="38"/>
        <v>NO</v>
      </c>
      <c r="BT15" s="37" t="b">
        <f t="shared" si="39"/>
        <v>0</v>
      </c>
      <c r="BU15" s="37" t="b">
        <f t="shared" si="40"/>
        <v>0</v>
      </c>
      <c r="BV15" s="37" t="b">
        <f t="shared" si="41"/>
        <v>0</v>
      </c>
      <c r="BW15" s="37" t="b">
        <f t="shared" si="42"/>
        <v>0</v>
      </c>
      <c r="BX15" s="37" t="b">
        <f t="shared" si="43"/>
        <v>0</v>
      </c>
      <c r="BY15" s="37" t="b">
        <f t="shared" si="44"/>
        <v>0</v>
      </c>
      <c r="BZ15" s="37" t="b">
        <f t="shared" si="45"/>
        <v>0</v>
      </c>
      <c r="CA15" s="37" t="b">
        <f t="shared" si="46"/>
        <v>0</v>
      </c>
      <c r="CB15" s="37" t="b">
        <f t="shared" si="47"/>
        <v>0</v>
      </c>
      <c r="CC15" s="37" t="b">
        <f t="shared" si="48"/>
        <v>0</v>
      </c>
      <c r="CD15" s="37" t="b">
        <f t="shared" si="49"/>
        <v>0</v>
      </c>
      <c r="CE15" s="37" t="b">
        <f t="shared" si="50"/>
        <v>0</v>
      </c>
      <c r="CF15" s="37" t="b">
        <f t="shared" si="51"/>
        <v>0</v>
      </c>
      <c r="CG15" s="37"/>
      <c r="CH15" s="27" t="s">
        <v>21</v>
      </c>
      <c r="CI15" s="28">
        <f>CB140</f>
        <v>0</v>
      </c>
    </row>
    <row r="16" spans="1:87" s="28" customFormat="1" ht="25.5" x14ac:dyDescent="0.2">
      <c r="A16" s="35"/>
      <c r="B16" s="36"/>
      <c r="C16" s="25">
        <v>11</v>
      </c>
      <c r="D16" s="143" t="str">
        <f t="shared" si="1"/>
        <v>No</v>
      </c>
      <c r="E16" s="26"/>
      <c r="F16" s="177"/>
      <c r="G16" s="67" t="str">
        <f t="shared" si="2"/>
        <v/>
      </c>
      <c r="H16" s="177"/>
      <c r="I16" s="67" t="str">
        <f t="shared" si="3"/>
        <v/>
      </c>
      <c r="J16" s="67" t="e">
        <f t="shared" si="4"/>
        <v>#DIV/0!</v>
      </c>
      <c r="K16" s="68" t="s">
        <v>73</v>
      </c>
      <c r="L16" s="50"/>
      <c r="M16" s="50"/>
      <c r="N16" s="50"/>
      <c r="O16" s="50"/>
      <c r="P16" s="50"/>
      <c r="Q16" s="50"/>
      <c r="R16" s="50"/>
      <c r="S16" s="50"/>
      <c r="T16" s="185">
        <f t="shared" si="5"/>
        <v>0</v>
      </c>
      <c r="U16" s="144">
        <f t="shared" si="6"/>
        <v>0</v>
      </c>
      <c r="V16" s="186" t="e">
        <f t="shared" si="7"/>
        <v>#DIV/0!</v>
      </c>
      <c r="W16" s="143" t="str">
        <f t="shared" si="8"/>
        <v>I</v>
      </c>
      <c r="X16" s="26"/>
      <c r="Y16" s="69" t="str">
        <f t="shared" si="0"/>
        <v>NO</v>
      </c>
      <c r="Z16" s="37" t="b">
        <f t="shared" si="9"/>
        <v>0</v>
      </c>
      <c r="AA16" s="37" t="b">
        <f t="shared" si="10"/>
        <v>0</v>
      </c>
      <c r="AB16" s="37" t="b">
        <f t="shared" si="11"/>
        <v>0</v>
      </c>
      <c r="AC16" s="37" t="b">
        <f t="shared" si="12"/>
        <v>0</v>
      </c>
      <c r="AD16" s="37" t="b">
        <f t="shared" si="13"/>
        <v>0</v>
      </c>
      <c r="AE16" s="37" t="b">
        <f t="shared" si="14"/>
        <v>0</v>
      </c>
      <c r="AF16" s="37" t="b">
        <f t="shared" si="15"/>
        <v>0</v>
      </c>
      <c r="AG16" s="167" t="b">
        <f t="shared" si="16"/>
        <v>0</v>
      </c>
      <c r="AH16" s="167" t="b">
        <f t="shared" si="17"/>
        <v>0</v>
      </c>
      <c r="AI16" s="37" t="b">
        <f t="shared" si="18"/>
        <v>0</v>
      </c>
      <c r="AJ16" s="37" t="b">
        <f t="shared" si="19"/>
        <v>0</v>
      </c>
      <c r="AK16" s="37" t="b">
        <f t="shared" si="20"/>
        <v>0</v>
      </c>
      <c r="AL16" s="37" t="b">
        <f t="shared" si="21"/>
        <v>0</v>
      </c>
      <c r="AM16" s="37"/>
      <c r="AN16" s="27" t="s">
        <v>23</v>
      </c>
      <c r="AO16" s="28">
        <f>SUM(AO7:AO15)</f>
        <v>0</v>
      </c>
      <c r="AP16" s="26"/>
      <c r="AQ16" s="143" t="str">
        <f t="shared" si="22"/>
        <v/>
      </c>
      <c r="AR16" s="26"/>
      <c r="AS16" s="143" t="str">
        <f t="shared" si="23"/>
        <v>I</v>
      </c>
      <c r="AT16" s="26"/>
      <c r="AU16" s="69" t="str">
        <f t="shared" si="24"/>
        <v>NO</v>
      </c>
      <c r="AV16" s="37" t="b">
        <f t="shared" si="25"/>
        <v>0</v>
      </c>
      <c r="AW16" s="37" t="b">
        <f t="shared" si="26"/>
        <v>0</v>
      </c>
      <c r="AX16" s="37" t="b">
        <f t="shared" si="27"/>
        <v>0</v>
      </c>
      <c r="AY16" s="37" t="b">
        <f t="shared" si="28"/>
        <v>0</v>
      </c>
      <c r="AZ16" s="37" t="b">
        <f t="shared" si="29"/>
        <v>0</v>
      </c>
      <c r="BA16" s="37" t="b">
        <f t="shared" si="30"/>
        <v>0</v>
      </c>
      <c r="BB16" s="37" t="b">
        <f t="shared" si="31"/>
        <v>0</v>
      </c>
      <c r="BC16" s="37" t="b">
        <f t="shared" si="32"/>
        <v>0</v>
      </c>
      <c r="BD16" s="37" t="b">
        <f t="shared" si="33"/>
        <v>0</v>
      </c>
      <c r="BE16" s="37" t="b">
        <f t="shared" si="34"/>
        <v>0</v>
      </c>
      <c r="BF16" s="37" t="b">
        <f t="shared" si="35"/>
        <v>0</v>
      </c>
      <c r="BG16" s="37" t="b">
        <f t="shared" si="36"/>
        <v>0</v>
      </c>
      <c r="BH16" s="37" t="b">
        <f t="shared" si="37"/>
        <v>0</v>
      </c>
      <c r="BI16" s="37"/>
      <c r="BJ16" s="27" t="s">
        <v>23</v>
      </c>
      <c r="BK16" s="28">
        <f>SUM(BK7:BK15)</f>
        <v>0</v>
      </c>
      <c r="BM16" s="26"/>
      <c r="BN16" s="26"/>
      <c r="BO16" s="26"/>
      <c r="BP16" s="26"/>
      <c r="BQ16" s="143" t="str">
        <f t="shared" si="52"/>
        <v>I</v>
      </c>
      <c r="BR16" s="26"/>
      <c r="BS16" s="69" t="str">
        <f t="shared" si="38"/>
        <v>NO</v>
      </c>
      <c r="BT16" s="37" t="b">
        <f t="shared" si="39"/>
        <v>0</v>
      </c>
      <c r="BU16" s="37" t="b">
        <f t="shared" si="40"/>
        <v>0</v>
      </c>
      <c r="BV16" s="37" t="b">
        <f t="shared" si="41"/>
        <v>0</v>
      </c>
      <c r="BW16" s="37" t="b">
        <f t="shared" si="42"/>
        <v>0</v>
      </c>
      <c r="BX16" s="37" t="b">
        <f t="shared" si="43"/>
        <v>0</v>
      </c>
      <c r="BY16" s="37" t="b">
        <f t="shared" si="44"/>
        <v>0</v>
      </c>
      <c r="BZ16" s="37" t="b">
        <f t="shared" si="45"/>
        <v>0</v>
      </c>
      <c r="CA16" s="37" t="b">
        <f t="shared" si="46"/>
        <v>0</v>
      </c>
      <c r="CB16" s="37" t="b">
        <f t="shared" si="47"/>
        <v>0</v>
      </c>
      <c r="CC16" s="37" t="b">
        <f t="shared" si="48"/>
        <v>0</v>
      </c>
      <c r="CD16" s="37" t="b">
        <f t="shared" si="49"/>
        <v>0</v>
      </c>
      <c r="CE16" s="37" t="b">
        <f t="shared" si="50"/>
        <v>0</v>
      </c>
      <c r="CF16" s="37" t="b">
        <f t="shared" si="51"/>
        <v>0</v>
      </c>
      <c r="CG16" s="37"/>
      <c r="CH16" s="27" t="s">
        <v>23</v>
      </c>
      <c r="CI16" s="28">
        <f>SUM(CI7:CI15)</f>
        <v>0</v>
      </c>
    </row>
    <row r="17" spans="1:85" s="28" customFormat="1" ht="25.5" x14ac:dyDescent="0.2">
      <c r="A17" s="35"/>
      <c r="B17" s="36"/>
      <c r="C17" s="25">
        <v>12</v>
      </c>
      <c r="D17" s="143" t="str">
        <f t="shared" si="1"/>
        <v>No</v>
      </c>
      <c r="E17" s="26"/>
      <c r="F17" s="177"/>
      <c r="G17" s="67" t="str">
        <f t="shared" si="2"/>
        <v/>
      </c>
      <c r="H17" s="177"/>
      <c r="I17" s="67" t="str">
        <f t="shared" si="3"/>
        <v/>
      </c>
      <c r="J17" s="67" t="e">
        <f t="shared" si="4"/>
        <v>#DIV/0!</v>
      </c>
      <c r="K17" s="68" t="s">
        <v>73</v>
      </c>
      <c r="L17" s="50"/>
      <c r="M17" s="50"/>
      <c r="N17" s="50"/>
      <c r="O17" s="50"/>
      <c r="P17" s="50"/>
      <c r="Q17" s="50"/>
      <c r="R17" s="50"/>
      <c r="S17" s="50"/>
      <c r="T17" s="185">
        <f t="shared" si="5"/>
        <v>0</v>
      </c>
      <c r="U17" s="144">
        <f t="shared" si="6"/>
        <v>0</v>
      </c>
      <c r="V17" s="186" t="e">
        <f t="shared" si="7"/>
        <v>#DIV/0!</v>
      </c>
      <c r="W17" s="143" t="str">
        <f t="shared" si="8"/>
        <v>I</v>
      </c>
      <c r="X17" s="26"/>
      <c r="Y17" s="69" t="str">
        <f t="shared" si="0"/>
        <v>NO</v>
      </c>
      <c r="Z17" s="37" t="b">
        <f t="shared" si="9"/>
        <v>0</v>
      </c>
      <c r="AA17" s="37" t="b">
        <f t="shared" si="10"/>
        <v>0</v>
      </c>
      <c r="AB17" s="37" t="b">
        <f t="shared" si="11"/>
        <v>0</v>
      </c>
      <c r="AC17" s="37" t="b">
        <f t="shared" si="12"/>
        <v>0</v>
      </c>
      <c r="AD17" s="37" t="b">
        <f t="shared" si="13"/>
        <v>0</v>
      </c>
      <c r="AE17" s="37" t="b">
        <f t="shared" si="14"/>
        <v>0</v>
      </c>
      <c r="AF17" s="37" t="b">
        <f t="shared" si="15"/>
        <v>0</v>
      </c>
      <c r="AG17" s="167" t="b">
        <f t="shared" si="16"/>
        <v>0</v>
      </c>
      <c r="AH17" s="167" t="b">
        <f t="shared" si="17"/>
        <v>0</v>
      </c>
      <c r="AI17" s="37" t="b">
        <f t="shared" si="18"/>
        <v>0</v>
      </c>
      <c r="AJ17" s="37" t="b">
        <f t="shared" si="19"/>
        <v>0</v>
      </c>
      <c r="AK17" s="37" t="b">
        <f t="shared" si="20"/>
        <v>0</v>
      </c>
      <c r="AL17" s="37" t="b">
        <f t="shared" si="21"/>
        <v>0</v>
      </c>
      <c r="AM17" s="37"/>
      <c r="AP17" s="26"/>
      <c r="AQ17" s="143" t="str">
        <f t="shared" si="22"/>
        <v/>
      </c>
      <c r="AR17" s="26"/>
      <c r="AS17" s="143" t="str">
        <f t="shared" si="23"/>
        <v>I</v>
      </c>
      <c r="AT17" s="26"/>
      <c r="AU17" s="69" t="str">
        <f t="shared" si="24"/>
        <v>NO</v>
      </c>
      <c r="AV17" s="37" t="b">
        <f t="shared" si="25"/>
        <v>0</v>
      </c>
      <c r="AW17" s="37" t="b">
        <f t="shared" si="26"/>
        <v>0</v>
      </c>
      <c r="AX17" s="37" t="b">
        <f t="shared" si="27"/>
        <v>0</v>
      </c>
      <c r="AY17" s="37" t="b">
        <f t="shared" si="28"/>
        <v>0</v>
      </c>
      <c r="AZ17" s="37" t="b">
        <f t="shared" si="29"/>
        <v>0</v>
      </c>
      <c r="BA17" s="37" t="b">
        <f t="shared" si="30"/>
        <v>0</v>
      </c>
      <c r="BB17" s="37" t="b">
        <f t="shared" si="31"/>
        <v>0</v>
      </c>
      <c r="BC17" s="37" t="b">
        <f t="shared" si="32"/>
        <v>0</v>
      </c>
      <c r="BD17" s="37" t="b">
        <f t="shared" si="33"/>
        <v>0</v>
      </c>
      <c r="BE17" s="37" t="b">
        <f t="shared" si="34"/>
        <v>0</v>
      </c>
      <c r="BF17" s="37" t="b">
        <f t="shared" si="35"/>
        <v>0</v>
      </c>
      <c r="BG17" s="37" t="b">
        <f t="shared" si="36"/>
        <v>0</v>
      </c>
      <c r="BH17" s="37" t="b">
        <f t="shared" si="37"/>
        <v>0</v>
      </c>
      <c r="BI17" s="37"/>
      <c r="BM17" s="26"/>
      <c r="BN17" s="26"/>
      <c r="BO17" s="26"/>
      <c r="BP17" s="26"/>
      <c r="BQ17" s="143" t="str">
        <f t="shared" si="52"/>
        <v>I</v>
      </c>
      <c r="BR17" s="26"/>
      <c r="BS17" s="69" t="str">
        <f t="shared" si="38"/>
        <v>NO</v>
      </c>
      <c r="BT17" s="37" t="b">
        <f t="shared" si="39"/>
        <v>0</v>
      </c>
      <c r="BU17" s="37" t="b">
        <f t="shared" si="40"/>
        <v>0</v>
      </c>
      <c r="BV17" s="37" t="b">
        <f t="shared" si="41"/>
        <v>0</v>
      </c>
      <c r="BW17" s="37" t="b">
        <f t="shared" si="42"/>
        <v>0</v>
      </c>
      <c r="BX17" s="37" t="b">
        <f t="shared" si="43"/>
        <v>0</v>
      </c>
      <c r="BY17" s="37" t="b">
        <f t="shared" si="44"/>
        <v>0</v>
      </c>
      <c r="BZ17" s="37" t="b">
        <f t="shared" si="45"/>
        <v>0</v>
      </c>
      <c r="CA17" s="37" t="b">
        <f t="shared" si="46"/>
        <v>0</v>
      </c>
      <c r="CB17" s="37" t="b">
        <f t="shared" si="47"/>
        <v>0</v>
      </c>
      <c r="CC17" s="37" t="b">
        <f t="shared" si="48"/>
        <v>0</v>
      </c>
      <c r="CD17" s="37" t="b">
        <f t="shared" si="49"/>
        <v>0</v>
      </c>
      <c r="CE17" s="37" t="b">
        <f t="shared" si="50"/>
        <v>0</v>
      </c>
      <c r="CF17" s="37" t="b">
        <f t="shared" si="51"/>
        <v>0</v>
      </c>
      <c r="CG17" s="37"/>
    </row>
    <row r="18" spans="1:85" s="28" customFormat="1" ht="25.5" x14ac:dyDescent="0.2">
      <c r="A18" s="35"/>
      <c r="B18" s="36"/>
      <c r="C18" s="25">
        <v>13</v>
      </c>
      <c r="D18" s="143" t="str">
        <f t="shared" si="1"/>
        <v>No</v>
      </c>
      <c r="E18" s="26"/>
      <c r="F18" s="177"/>
      <c r="G18" s="67" t="str">
        <f t="shared" si="2"/>
        <v/>
      </c>
      <c r="H18" s="177"/>
      <c r="I18" s="67" t="str">
        <f t="shared" si="3"/>
        <v/>
      </c>
      <c r="J18" s="67" t="e">
        <f t="shared" si="4"/>
        <v>#DIV/0!</v>
      </c>
      <c r="K18" s="68" t="s">
        <v>73</v>
      </c>
      <c r="L18" s="50"/>
      <c r="M18" s="50"/>
      <c r="N18" s="50"/>
      <c r="O18" s="50"/>
      <c r="P18" s="50"/>
      <c r="Q18" s="50"/>
      <c r="R18" s="50"/>
      <c r="S18" s="50"/>
      <c r="T18" s="185">
        <f t="shared" si="5"/>
        <v>0</v>
      </c>
      <c r="U18" s="144">
        <f t="shared" si="6"/>
        <v>0</v>
      </c>
      <c r="V18" s="186" t="e">
        <f t="shared" si="7"/>
        <v>#DIV/0!</v>
      </c>
      <c r="W18" s="143" t="str">
        <f t="shared" si="8"/>
        <v>I</v>
      </c>
      <c r="X18" s="26"/>
      <c r="Y18" s="69" t="str">
        <f t="shared" si="0"/>
        <v>NO</v>
      </c>
      <c r="Z18" s="37" t="b">
        <f t="shared" si="9"/>
        <v>0</v>
      </c>
      <c r="AA18" s="37" t="b">
        <f t="shared" si="10"/>
        <v>0</v>
      </c>
      <c r="AB18" s="37" t="b">
        <f t="shared" si="11"/>
        <v>0</v>
      </c>
      <c r="AC18" s="37" t="b">
        <f t="shared" si="12"/>
        <v>0</v>
      </c>
      <c r="AD18" s="37" t="b">
        <f t="shared" si="13"/>
        <v>0</v>
      </c>
      <c r="AE18" s="37" t="b">
        <f t="shared" si="14"/>
        <v>0</v>
      </c>
      <c r="AF18" s="37" t="b">
        <f t="shared" si="15"/>
        <v>0</v>
      </c>
      <c r="AG18" s="167" t="b">
        <f t="shared" si="16"/>
        <v>0</v>
      </c>
      <c r="AH18" s="167" t="b">
        <f t="shared" si="17"/>
        <v>0</v>
      </c>
      <c r="AI18" s="37" t="b">
        <f t="shared" si="18"/>
        <v>0</v>
      </c>
      <c r="AJ18" s="37" t="b">
        <f t="shared" si="19"/>
        <v>0</v>
      </c>
      <c r="AK18" s="37" t="b">
        <f t="shared" si="20"/>
        <v>0</v>
      </c>
      <c r="AL18" s="37" t="b">
        <f t="shared" si="21"/>
        <v>0</v>
      </c>
      <c r="AM18" s="37"/>
      <c r="AP18" s="26"/>
      <c r="AQ18" s="143" t="str">
        <f t="shared" si="22"/>
        <v/>
      </c>
      <c r="AR18" s="26"/>
      <c r="AS18" s="143" t="str">
        <f t="shared" si="23"/>
        <v>I</v>
      </c>
      <c r="AT18" s="26"/>
      <c r="AU18" s="69" t="str">
        <f t="shared" si="24"/>
        <v>NO</v>
      </c>
      <c r="AV18" s="37" t="b">
        <f t="shared" si="25"/>
        <v>0</v>
      </c>
      <c r="AW18" s="37" t="b">
        <f t="shared" si="26"/>
        <v>0</v>
      </c>
      <c r="AX18" s="37" t="b">
        <f t="shared" si="27"/>
        <v>0</v>
      </c>
      <c r="AY18" s="37" t="b">
        <f t="shared" si="28"/>
        <v>0</v>
      </c>
      <c r="AZ18" s="37" t="b">
        <f t="shared" si="29"/>
        <v>0</v>
      </c>
      <c r="BA18" s="37" t="b">
        <f t="shared" si="30"/>
        <v>0</v>
      </c>
      <c r="BB18" s="37" t="b">
        <f t="shared" si="31"/>
        <v>0</v>
      </c>
      <c r="BC18" s="37" t="b">
        <f t="shared" si="32"/>
        <v>0</v>
      </c>
      <c r="BD18" s="37" t="b">
        <f t="shared" si="33"/>
        <v>0</v>
      </c>
      <c r="BE18" s="37" t="b">
        <f t="shared" si="34"/>
        <v>0</v>
      </c>
      <c r="BF18" s="37" t="b">
        <f t="shared" si="35"/>
        <v>0</v>
      </c>
      <c r="BG18" s="37" t="b">
        <f t="shared" si="36"/>
        <v>0</v>
      </c>
      <c r="BH18" s="37" t="b">
        <f t="shared" si="37"/>
        <v>0</v>
      </c>
      <c r="BI18" s="37"/>
      <c r="BM18" s="26"/>
      <c r="BN18" s="26"/>
      <c r="BO18" s="26"/>
      <c r="BP18" s="26"/>
      <c r="BQ18" s="143" t="str">
        <f t="shared" si="52"/>
        <v>I</v>
      </c>
      <c r="BR18" s="26"/>
      <c r="BS18" s="69" t="str">
        <f t="shared" si="38"/>
        <v>NO</v>
      </c>
      <c r="BT18" s="37" t="b">
        <f t="shared" si="39"/>
        <v>0</v>
      </c>
      <c r="BU18" s="37" t="b">
        <f t="shared" si="40"/>
        <v>0</v>
      </c>
      <c r="BV18" s="37" t="b">
        <f t="shared" si="41"/>
        <v>0</v>
      </c>
      <c r="BW18" s="37" t="b">
        <f t="shared" si="42"/>
        <v>0</v>
      </c>
      <c r="BX18" s="37" t="b">
        <f t="shared" si="43"/>
        <v>0</v>
      </c>
      <c r="BY18" s="37" t="b">
        <f t="shared" si="44"/>
        <v>0</v>
      </c>
      <c r="BZ18" s="37" t="b">
        <f t="shared" si="45"/>
        <v>0</v>
      </c>
      <c r="CA18" s="37" t="b">
        <f t="shared" si="46"/>
        <v>0</v>
      </c>
      <c r="CB18" s="37" t="b">
        <f t="shared" si="47"/>
        <v>0</v>
      </c>
      <c r="CC18" s="37" t="b">
        <f t="shared" si="48"/>
        <v>0</v>
      </c>
      <c r="CD18" s="37" t="b">
        <f t="shared" si="49"/>
        <v>0</v>
      </c>
      <c r="CE18" s="37" t="b">
        <f t="shared" si="50"/>
        <v>0</v>
      </c>
      <c r="CF18" s="37" t="b">
        <f t="shared" si="51"/>
        <v>0</v>
      </c>
      <c r="CG18" s="37"/>
    </row>
    <row r="19" spans="1:85" s="28" customFormat="1" ht="25.5" x14ac:dyDescent="0.2">
      <c r="A19" s="35"/>
      <c r="B19" s="36"/>
      <c r="C19" s="25">
        <v>14</v>
      </c>
      <c r="D19" s="143" t="str">
        <f t="shared" si="1"/>
        <v>No</v>
      </c>
      <c r="E19" s="26"/>
      <c r="F19" s="177"/>
      <c r="G19" s="67" t="str">
        <f t="shared" si="2"/>
        <v/>
      </c>
      <c r="H19" s="177"/>
      <c r="I19" s="67" t="str">
        <f t="shared" si="3"/>
        <v/>
      </c>
      <c r="J19" s="67" t="e">
        <f t="shared" si="4"/>
        <v>#DIV/0!</v>
      </c>
      <c r="K19" s="68" t="s">
        <v>73</v>
      </c>
      <c r="L19" s="50"/>
      <c r="M19" s="50"/>
      <c r="N19" s="50"/>
      <c r="O19" s="50"/>
      <c r="P19" s="50"/>
      <c r="Q19" s="50"/>
      <c r="R19" s="50"/>
      <c r="S19" s="50"/>
      <c r="T19" s="185">
        <f t="shared" si="5"/>
        <v>0</v>
      </c>
      <c r="U19" s="144">
        <f t="shared" si="6"/>
        <v>0</v>
      </c>
      <c r="V19" s="186" t="e">
        <f t="shared" si="7"/>
        <v>#DIV/0!</v>
      </c>
      <c r="W19" s="143" t="str">
        <f t="shared" si="8"/>
        <v>I</v>
      </c>
      <c r="X19" s="26"/>
      <c r="Y19" s="69" t="str">
        <f t="shared" si="0"/>
        <v>NO</v>
      </c>
      <c r="Z19" s="37" t="b">
        <f t="shared" si="9"/>
        <v>0</v>
      </c>
      <c r="AA19" s="37" t="b">
        <f t="shared" si="10"/>
        <v>0</v>
      </c>
      <c r="AB19" s="37" t="b">
        <f t="shared" si="11"/>
        <v>0</v>
      </c>
      <c r="AC19" s="37" t="b">
        <f t="shared" si="12"/>
        <v>0</v>
      </c>
      <c r="AD19" s="37" t="b">
        <f t="shared" si="13"/>
        <v>0</v>
      </c>
      <c r="AE19" s="37" t="b">
        <f t="shared" si="14"/>
        <v>0</v>
      </c>
      <c r="AF19" s="37" t="b">
        <f t="shared" si="15"/>
        <v>0</v>
      </c>
      <c r="AG19" s="167" t="b">
        <f t="shared" si="16"/>
        <v>0</v>
      </c>
      <c r="AH19" s="167" t="b">
        <f t="shared" si="17"/>
        <v>0</v>
      </c>
      <c r="AI19" s="37" t="b">
        <f t="shared" si="18"/>
        <v>0</v>
      </c>
      <c r="AJ19" s="37" t="b">
        <f t="shared" si="19"/>
        <v>0</v>
      </c>
      <c r="AK19" s="37" t="b">
        <f t="shared" si="20"/>
        <v>0</v>
      </c>
      <c r="AL19" s="37" t="b">
        <f t="shared" si="21"/>
        <v>0</v>
      </c>
      <c r="AM19" s="37"/>
      <c r="AP19" s="26"/>
      <c r="AQ19" s="143" t="str">
        <f t="shared" si="22"/>
        <v/>
      </c>
      <c r="AR19" s="26"/>
      <c r="AS19" s="143" t="str">
        <f t="shared" si="23"/>
        <v>I</v>
      </c>
      <c r="AT19" s="26"/>
      <c r="AU19" s="69" t="str">
        <f t="shared" si="24"/>
        <v>NO</v>
      </c>
      <c r="AV19" s="37" t="b">
        <f t="shared" si="25"/>
        <v>0</v>
      </c>
      <c r="AW19" s="37" t="b">
        <f t="shared" si="26"/>
        <v>0</v>
      </c>
      <c r="AX19" s="37" t="b">
        <f t="shared" si="27"/>
        <v>0</v>
      </c>
      <c r="AY19" s="37" t="b">
        <f t="shared" si="28"/>
        <v>0</v>
      </c>
      <c r="AZ19" s="37" t="b">
        <f t="shared" si="29"/>
        <v>0</v>
      </c>
      <c r="BA19" s="37" t="b">
        <f t="shared" si="30"/>
        <v>0</v>
      </c>
      <c r="BB19" s="37" t="b">
        <f t="shared" si="31"/>
        <v>0</v>
      </c>
      <c r="BC19" s="37" t="b">
        <f t="shared" si="32"/>
        <v>0</v>
      </c>
      <c r="BD19" s="37" t="b">
        <f t="shared" si="33"/>
        <v>0</v>
      </c>
      <c r="BE19" s="37" t="b">
        <f t="shared" si="34"/>
        <v>0</v>
      </c>
      <c r="BF19" s="37" t="b">
        <f t="shared" si="35"/>
        <v>0</v>
      </c>
      <c r="BG19" s="37" t="b">
        <f t="shared" si="36"/>
        <v>0</v>
      </c>
      <c r="BH19" s="37" t="b">
        <f t="shared" si="37"/>
        <v>0</v>
      </c>
      <c r="BI19" s="37"/>
      <c r="BM19" s="26"/>
      <c r="BN19" s="26"/>
      <c r="BO19" s="26"/>
      <c r="BP19" s="26"/>
      <c r="BQ19" s="143" t="str">
        <f t="shared" si="52"/>
        <v>I</v>
      </c>
      <c r="BR19" s="26"/>
      <c r="BS19" s="69" t="str">
        <f t="shared" si="38"/>
        <v>NO</v>
      </c>
      <c r="BT19" s="37" t="b">
        <f t="shared" si="39"/>
        <v>0</v>
      </c>
      <c r="BU19" s="37" t="b">
        <f t="shared" si="40"/>
        <v>0</v>
      </c>
      <c r="BV19" s="37" t="b">
        <f t="shared" si="41"/>
        <v>0</v>
      </c>
      <c r="BW19" s="37" t="b">
        <f t="shared" si="42"/>
        <v>0</v>
      </c>
      <c r="BX19" s="37" t="b">
        <f t="shared" si="43"/>
        <v>0</v>
      </c>
      <c r="BY19" s="37" t="b">
        <f t="shared" si="44"/>
        <v>0</v>
      </c>
      <c r="BZ19" s="37" t="b">
        <f t="shared" si="45"/>
        <v>0</v>
      </c>
      <c r="CA19" s="37" t="b">
        <f t="shared" si="46"/>
        <v>0</v>
      </c>
      <c r="CB19" s="37" t="b">
        <f t="shared" si="47"/>
        <v>0</v>
      </c>
      <c r="CC19" s="37" t="b">
        <f t="shared" si="48"/>
        <v>0</v>
      </c>
      <c r="CD19" s="37" t="b">
        <f t="shared" si="49"/>
        <v>0</v>
      </c>
      <c r="CE19" s="37" t="b">
        <f t="shared" si="50"/>
        <v>0</v>
      </c>
      <c r="CF19" s="37" t="b">
        <f t="shared" si="51"/>
        <v>0</v>
      </c>
      <c r="CG19" s="37"/>
    </row>
    <row r="20" spans="1:85" s="28" customFormat="1" ht="25.5" x14ac:dyDescent="0.2">
      <c r="A20" s="35"/>
      <c r="B20" s="36"/>
      <c r="C20" s="25">
        <v>15</v>
      </c>
      <c r="D20" s="143" t="str">
        <f t="shared" si="1"/>
        <v>No</v>
      </c>
      <c r="E20" s="26"/>
      <c r="F20" s="177"/>
      <c r="G20" s="67" t="str">
        <f t="shared" si="2"/>
        <v/>
      </c>
      <c r="H20" s="177"/>
      <c r="I20" s="67" t="str">
        <f t="shared" si="3"/>
        <v/>
      </c>
      <c r="J20" s="67" t="e">
        <f t="shared" si="4"/>
        <v>#DIV/0!</v>
      </c>
      <c r="K20" s="68" t="s">
        <v>73</v>
      </c>
      <c r="L20" s="50"/>
      <c r="M20" s="50"/>
      <c r="N20" s="50"/>
      <c r="O20" s="50"/>
      <c r="P20" s="50"/>
      <c r="Q20" s="50"/>
      <c r="R20" s="50"/>
      <c r="S20" s="50"/>
      <c r="T20" s="185">
        <f t="shared" si="5"/>
        <v>0</v>
      </c>
      <c r="U20" s="144">
        <f t="shared" si="6"/>
        <v>0</v>
      </c>
      <c r="V20" s="186" t="e">
        <f t="shared" si="7"/>
        <v>#DIV/0!</v>
      </c>
      <c r="W20" s="143" t="str">
        <f t="shared" si="8"/>
        <v>I</v>
      </c>
      <c r="X20" s="26"/>
      <c r="Y20" s="69" t="str">
        <f t="shared" si="0"/>
        <v>NO</v>
      </c>
      <c r="Z20" s="37" t="b">
        <f t="shared" si="9"/>
        <v>0</v>
      </c>
      <c r="AA20" s="37" t="b">
        <f t="shared" si="10"/>
        <v>0</v>
      </c>
      <c r="AB20" s="37" t="b">
        <f t="shared" si="11"/>
        <v>0</v>
      </c>
      <c r="AC20" s="37" t="b">
        <f t="shared" si="12"/>
        <v>0</v>
      </c>
      <c r="AD20" s="37" t="b">
        <f t="shared" si="13"/>
        <v>0</v>
      </c>
      <c r="AE20" s="37" t="b">
        <f t="shared" si="14"/>
        <v>0</v>
      </c>
      <c r="AF20" s="37" t="b">
        <f t="shared" si="15"/>
        <v>0</v>
      </c>
      <c r="AG20" s="167" t="b">
        <f t="shared" si="16"/>
        <v>0</v>
      </c>
      <c r="AH20" s="167" t="b">
        <f t="shared" si="17"/>
        <v>0</v>
      </c>
      <c r="AI20" s="37" t="b">
        <f t="shared" si="18"/>
        <v>0</v>
      </c>
      <c r="AJ20" s="37" t="b">
        <f t="shared" si="19"/>
        <v>0</v>
      </c>
      <c r="AK20" s="37" t="b">
        <f t="shared" si="20"/>
        <v>0</v>
      </c>
      <c r="AL20" s="37" t="b">
        <f t="shared" si="21"/>
        <v>0</v>
      </c>
      <c r="AM20" s="37"/>
      <c r="AP20" s="26"/>
      <c r="AQ20" s="143" t="str">
        <f t="shared" si="22"/>
        <v/>
      </c>
      <c r="AR20" s="26"/>
      <c r="AS20" s="143" t="str">
        <f t="shared" si="23"/>
        <v>I</v>
      </c>
      <c r="AT20" s="26"/>
      <c r="AU20" s="69" t="str">
        <f t="shared" si="24"/>
        <v>NO</v>
      </c>
      <c r="AV20" s="37" t="b">
        <f t="shared" si="25"/>
        <v>0</v>
      </c>
      <c r="AW20" s="37" t="b">
        <f t="shared" si="26"/>
        <v>0</v>
      </c>
      <c r="AX20" s="37" t="b">
        <f t="shared" si="27"/>
        <v>0</v>
      </c>
      <c r="AY20" s="37" t="b">
        <f t="shared" si="28"/>
        <v>0</v>
      </c>
      <c r="AZ20" s="37" t="b">
        <f t="shared" si="29"/>
        <v>0</v>
      </c>
      <c r="BA20" s="37" t="b">
        <f t="shared" si="30"/>
        <v>0</v>
      </c>
      <c r="BB20" s="37" t="b">
        <f t="shared" si="31"/>
        <v>0</v>
      </c>
      <c r="BC20" s="37" t="b">
        <f t="shared" si="32"/>
        <v>0</v>
      </c>
      <c r="BD20" s="37" t="b">
        <f t="shared" si="33"/>
        <v>0</v>
      </c>
      <c r="BE20" s="37" t="b">
        <f t="shared" si="34"/>
        <v>0</v>
      </c>
      <c r="BF20" s="37" t="b">
        <f t="shared" si="35"/>
        <v>0</v>
      </c>
      <c r="BG20" s="37" t="b">
        <f t="shared" si="36"/>
        <v>0</v>
      </c>
      <c r="BH20" s="37" t="b">
        <f t="shared" si="37"/>
        <v>0</v>
      </c>
      <c r="BI20" s="37"/>
      <c r="BM20" s="26"/>
      <c r="BN20" s="26"/>
      <c r="BO20" s="26"/>
      <c r="BP20" s="26"/>
      <c r="BQ20" s="143" t="str">
        <f t="shared" si="52"/>
        <v>I</v>
      </c>
      <c r="BR20" s="26"/>
      <c r="BS20" s="69" t="str">
        <f t="shared" si="38"/>
        <v>NO</v>
      </c>
      <c r="BT20" s="37" t="b">
        <f t="shared" si="39"/>
        <v>0</v>
      </c>
      <c r="BU20" s="37" t="b">
        <f t="shared" si="40"/>
        <v>0</v>
      </c>
      <c r="BV20" s="37" t="b">
        <f t="shared" si="41"/>
        <v>0</v>
      </c>
      <c r="BW20" s="37" t="b">
        <f t="shared" si="42"/>
        <v>0</v>
      </c>
      <c r="BX20" s="37" t="b">
        <f t="shared" si="43"/>
        <v>0</v>
      </c>
      <c r="BY20" s="37" t="b">
        <f t="shared" si="44"/>
        <v>0</v>
      </c>
      <c r="BZ20" s="37" t="b">
        <f t="shared" si="45"/>
        <v>0</v>
      </c>
      <c r="CA20" s="37" t="b">
        <f t="shared" si="46"/>
        <v>0</v>
      </c>
      <c r="CB20" s="37" t="b">
        <f t="shared" si="47"/>
        <v>0</v>
      </c>
      <c r="CC20" s="37" t="b">
        <f t="shared" si="48"/>
        <v>0</v>
      </c>
      <c r="CD20" s="37" t="b">
        <f t="shared" si="49"/>
        <v>0</v>
      </c>
      <c r="CE20" s="37" t="b">
        <f t="shared" si="50"/>
        <v>0</v>
      </c>
      <c r="CF20" s="37" t="b">
        <f t="shared" si="51"/>
        <v>0</v>
      </c>
      <c r="CG20" s="37"/>
    </row>
    <row r="21" spans="1:85" s="28" customFormat="1" ht="25.5" x14ac:dyDescent="0.2">
      <c r="A21" s="35"/>
      <c r="B21" s="36"/>
      <c r="C21" s="25">
        <v>16</v>
      </c>
      <c r="D21" s="143" t="str">
        <f t="shared" si="1"/>
        <v>No</v>
      </c>
      <c r="E21" s="26"/>
      <c r="F21" s="177"/>
      <c r="G21" s="67" t="str">
        <f t="shared" si="2"/>
        <v/>
      </c>
      <c r="H21" s="177"/>
      <c r="I21" s="67" t="str">
        <f t="shared" si="3"/>
        <v/>
      </c>
      <c r="J21" s="67" t="e">
        <f t="shared" si="4"/>
        <v>#DIV/0!</v>
      </c>
      <c r="K21" s="68" t="s">
        <v>73</v>
      </c>
      <c r="L21" s="50"/>
      <c r="M21" s="50"/>
      <c r="N21" s="50"/>
      <c r="O21" s="50"/>
      <c r="P21" s="50"/>
      <c r="Q21" s="50"/>
      <c r="R21" s="50"/>
      <c r="S21" s="50"/>
      <c r="T21" s="185">
        <f t="shared" si="5"/>
        <v>0</v>
      </c>
      <c r="U21" s="144">
        <f t="shared" si="6"/>
        <v>0</v>
      </c>
      <c r="V21" s="186" t="e">
        <f t="shared" si="7"/>
        <v>#DIV/0!</v>
      </c>
      <c r="W21" s="143" t="str">
        <f t="shared" si="8"/>
        <v>I</v>
      </c>
      <c r="X21" s="26"/>
      <c r="Y21" s="69" t="str">
        <f t="shared" si="0"/>
        <v>NO</v>
      </c>
      <c r="Z21" s="37" t="b">
        <f t="shared" si="9"/>
        <v>0</v>
      </c>
      <c r="AA21" s="37" t="b">
        <f t="shared" si="10"/>
        <v>0</v>
      </c>
      <c r="AB21" s="37" t="b">
        <f t="shared" si="11"/>
        <v>0</v>
      </c>
      <c r="AC21" s="37" t="b">
        <f t="shared" si="12"/>
        <v>0</v>
      </c>
      <c r="AD21" s="37" t="b">
        <f t="shared" si="13"/>
        <v>0</v>
      </c>
      <c r="AE21" s="37" t="b">
        <f t="shared" si="14"/>
        <v>0</v>
      </c>
      <c r="AF21" s="37" t="b">
        <f t="shared" si="15"/>
        <v>0</v>
      </c>
      <c r="AG21" s="167" t="b">
        <f t="shared" si="16"/>
        <v>0</v>
      </c>
      <c r="AH21" s="167" t="b">
        <f t="shared" si="17"/>
        <v>0</v>
      </c>
      <c r="AI21" s="37" t="b">
        <f t="shared" si="18"/>
        <v>0</v>
      </c>
      <c r="AJ21" s="37" t="b">
        <f t="shared" si="19"/>
        <v>0</v>
      </c>
      <c r="AK21" s="37" t="b">
        <f t="shared" si="20"/>
        <v>0</v>
      </c>
      <c r="AL21" s="37" t="b">
        <f t="shared" si="21"/>
        <v>0</v>
      </c>
      <c r="AM21" s="37"/>
      <c r="AP21" s="26"/>
      <c r="AQ21" s="143" t="str">
        <f t="shared" si="22"/>
        <v/>
      </c>
      <c r="AR21" s="26"/>
      <c r="AS21" s="143" t="str">
        <f t="shared" si="23"/>
        <v>I</v>
      </c>
      <c r="AT21" s="26"/>
      <c r="AU21" s="69" t="str">
        <f t="shared" si="24"/>
        <v>NO</v>
      </c>
      <c r="AV21" s="37" t="b">
        <f t="shared" si="25"/>
        <v>0</v>
      </c>
      <c r="AW21" s="37" t="b">
        <f t="shared" si="26"/>
        <v>0</v>
      </c>
      <c r="AX21" s="37" t="b">
        <f t="shared" si="27"/>
        <v>0</v>
      </c>
      <c r="AY21" s="37" t="b">
        <f t="shared" si="28"/>
        <v>0</v>
      </c>
      <c r="AZ21" s="37" t="b">
        <f t="shared" si="29"/>
        <v>0</v>
      </c>
      <c r="BA21" s="37" t="b">
        <f t="shared" si="30"/>
        <v>0</v>
      </c>
      <c r="BB21" s="37" t="b">
        <f t="shared" si="31"/>
        <v>0</v>
      </c>
      <c r="BC21" s="37" t="b">
        <f t="shared" si="32"/>
        <v>0</v>
      </c>
      <c r="BD21" s="37" t="b">
        <f t="shared" si="33"/>
        <v>0</v>
      </c>
      <c r="BE21" s="37" t="b">
        <f t="shared" si="34"/>
        <v>0</v>
      </c>
      <c r="BF21" s="37" t="b">
        <f t="shared" si="35"/>
        <v>0</v>
      </c>
      <c r="BG21" s="37" t="b">
        <f t="shared" si="36"/>
        <v>0</v>
      </c>
      <c r="BH21" s="37" t="b">
        <f t="shared" si="37"/>
        <v>0</v>
      </c>
      <c r="BI21" s="37"/>
      <c r="BM21" s="26"/>
      <c r="BN21" s="26"/>
      <c r="BO21" s="26"/>
      <c r="BP21" s="26"/>
      <c r="BQ21" s="143" t="str">
        <f t="shared" si="52"/>
        <v>I</v>
      </c>
      <c r="BR21" s="26"/>
      <c r="BS21" s="69" t="str">
        <f t="shared" si="38"/>
        <v>NO</v>
      </c>
      <c r="BT21" s="37" t="b">
        <f t="shared" si="39"/>
        <v>0</v>
      </c>
      <c r="BU21" s="37" t="b">
        <f t="shared" si="40"/>
        <v>0</v>
      </c>
      <c r="BV21" s="37" t="b">
        <f t="shared" si="41"/>
        <v>0</v>
      </c>
      <c r="BW21" s="37" t="b">
        <f t="shared" si="42"/>
        <v>0</v>
      </c>
      <c r="BX21" s="37" t="b">
        <f t="shared" si="43"/>
        <v>0</v>
      </c>
      <c r="BY21" s="37" t="b">
        <f t="shared" si="44"/>
        <v>0</v>
      </c>
      <c r="BZ21" s="37" t="b">
        <f t="shared" si="45"/>
        <v>0</v>
      </c>
      <c r="CA21" s="37" t="b">
        <f t="shared" si="46"/>
        <v>0</v>
      </c>
      <c r="CB21" s="37" t="b">
        <f t="shared" si="47"/>
        <v>0</v>
      </c>
      <c r="CC21" s="37" t="b">
        <f t="shared" si="48"/>
        <v>0</v>
      </c>
      <c r="CD21" s="37" t="b">
        <f t="shared" si="49"/>
        <v>0</v>
      </c>
      <c r="CE21" s="37" t="b">
        <f t="shared" si="50"/>
        <v>0</v>
      </c>
      <c r="CF21" s="37" t="b">
        <f t="shared" si="51"/>
        <v>0</v>
      </c>
      <c r="CG21" s="37"/>
    </row>
    <row r="22" spans="1:85" s="28" customFormat="1" ht="25.5" x14ac:dyDescent="0.2">
      <c r="A22" s="35"/>
      <c r="B22" s="36"/>
      <c r="C22" s="25">
        <v>17</v>
      </c>
      <c r="D22" s="143" t="str">
        <f t="shared" si="1"/>
        <v>No</v>
      </c>
      <c r="E22" s="26"/>
      <c r="F22" s="177"/>
      <c r="G22" s="67" t="str">
        <f t="shared" si="2"/>
        <v/>
      </c>
      <c r="H22" s="177"/>
      <c r="I22" s="67" t="str">
        <f t="shared" si="3"/>
        <v/>
      </c>
      <c r="J22" s="67" t="e">
        <f t="shared" si="4"/>
        <v>#DIV/0!</v>
      </c>
      <c r="K22" s="68" t="s">
        <v>73</v>
      </c>
      <c r="L22" s="50"/>
      <c r="M22" s="50"/>
      <c r="N22" s="50"/>
      <c r="O22" s="50"/>
      <c r="P22" s="50"/>
      <c r="Q22" s="50"/>
      <c r="R22" s="50"/>
      <c r="S22" s="50"/>
      <c r="T22" s="185">
        <f t="shared" si="5"/>
        <v>0</v>
      </c>
      <c r="U22" s="144">
        <f t="shared" si="6"/>
        <v>0</v>
      </c>
      <c r="V22" s="186" t="e">
        <f t="shared" si="7"/>
        <v>#DIV/0!</v>
      </c>
      <c r="W22" s="143" t="str">
        <f t="shared" si="8"/>
        <v>I</v>
      </c>
      <c r="X22" s="26"/>
      <c r="Y22" s="69" t="str">
        <f t="shared" si="0"/>
        <v>NO</v>
      </c>
      <c r="Z22" s="37" t="b">
        <f t="shared" si="9"/>
        <v>0</v>
      </c>
      <c r="AA22" s="37" t="b">
        <f t="shared" si="10"/>
        <v>0</v>
      </c>
      <c r="AB22" s="37" t="b">
        <f t="shared" si="11"/>
        <v>0</v>
      </c>
      <c r="AC22" s="37" t="b">
        <f t="shared" si="12"/>
        <v>0</v>
      </c>
      <c r="AD22" s="37" t="b">
        <f t="shared" si="13"/>
        <v>0</v>
      </c>
      <c r="AE22" s="37" t="b">
        <f t="shared" si="14"/>
        <v>0</v>
      </c>
      <c r="AF22" s="37" t="b">
        <f t="shared" si="15"/>
        <v>0</v>
      </c>
      <c r="AG22" s="167" t="b">
        <f t="shared" si="16"/>
        <v>0</v>
      </c>
      <c r="AH22" s="167" t="b">
        <f t="shared" si="17"/>
        <v>0</v>
      </c>
      <c r="AI22" s="37" t="b">
        <f t="shared" si="18"/>
        <v>0</v>
      </c>
      <c r="AJ22" s="37" t="b">
        <f t="shared" si="19"/>
        <v>0</v>
      </c>
      <c r="AK22" s="37" t="b">
        <f t="shared" si="20"/>
        <v>0</v>
      </c>
      <c r="AL22" s="37" t="b">
        <f t="shared" si="21"/>
        <v>0</v>
      </c>
      <c r="AM22" s="37"/>
      <c r="AP22" s="26"/>
      <c r="AQ22" s="143" t="str">
        <f t="shared" si="22"/>
        <v/>
      </c>
      <c r="AR22" s="26"/>
      <c r="AS22" s="143" t="str">
        <f t="shared" si="23"/>
        <v>I</v>
      </c>
      <c r="AT22" s="26"/>
      <c r="AU22" s="69" t="str">
        <f t="shared" si="24"/>
        <v>NO</v>
      </c>
      <c r="AV22" s="37" t="b">
        <f t="shared" si="25"/>
        <v>0</v>
      </c>
      <c r="AW22" s="37" t="b">
        <f t="shared" si="26"/>
        <v>0</v>
      </c>
      <c r="AX22" s="37" t="b">
        <f t="shared" si="27"/>
        <v>0</v>
      </c>
      <c r="AY22" s="37" t="b">
        <f t="shared" si="28"/>
        <v>0</v>
      </c>
      <c r="AZ22" s="37" t="b">
        <f t="shared" si="29"/>
        <v>0</v>
      </c>
      <c r="BA22" s="37" t="b">
        <f t="shared" si="30"/>
        <v>0</v>
      </c>
      <c r="BB22" s="37" t="b">
        <f t="shared" si="31"/>
        <v>0</v>
      </c>
      <c r="BC22" s="37" t="b">
        <f t="shared" si="32"/>
        <v>0</v>
      </c>
      <c r="BD22" s="37" t="b">
        <f t="shared" si="33"/>
        <v>0</v>
      </c>
      <c r="BE22" s="37" t="b">
        <f t="shared" si="34"/>
        <v>0</v>
      </c>
      <c r="BF22" s="37" t="b">
        <f t="shared" si="35"/>
        <v>0</v>
      </c>
      <c r="BG22" s="37" t="b">
        <f t="shared" si="36"/>
        <v>0</v>
      </c>
      <c r="BH22" s="37" t="b">
        <f t="shared" si="37"/>
        <v>0</v>
      </c>
      <c r="BI22" s="37"/>
      <c r="BM22" s="26"/>
      <c r="BN22" s="26"/>
      <c r="BO22" s="26"/>
      <c r="BP22" s="26"/>
      <c r="BQ22" s="143" t="str">
        <f t="shared" si="52"/>
        <v>I</v>
      </c>
      <c r="BR22" s="26"/>
      <c r="BS22" s="69" t="str">
        <f t="shared" si="38"/>
        <v>NO</v>
      </c>
      <c r="BT22" s="37" t="b">
        <f t="shared" si="39"/>
        <v>0</v>
      </c>
      <c r="BU22" s="37" t="b">
        <f t="shared" si="40"/>
        <v>0</v>
      </c>
      <c r="BV22" s="37" t="b">
        <f t="shared" si="41"/>
        <v>0</v>
      </c>
      <c r="BW22" s="37" t="b">
        <f t="shared" si="42"/>
        <v>0</v>
      </c>
      <c r="BX22" s="37" t="b">
        <f t="shared" si="43"/>
        <v>0</v>
      </c>
      <c r="BY22" s="37" t="b">
        <f t="shared" si="44"/>
        <v>0</v>
      </c>
      <c r="BZ22" s="37" t="b">
        <f t="shared" si="45"/>
        <v>0</v>
      </c>
      <c r="CA22" s="37" t="b">
        <f t="shared" si="46"/>
        <v>0</v>
      </c>
      <c r="CB22" s="37" t="b">
        <f t="shared" si="47"/>
        <v>0</v>
      </c>
      <c r="CC22" s="37" t="b">
        <f t="shared" si="48"/>
        <v>0</v>
      </c>
      <c r="CD22" s="37" t="b">
        <f t="shared" si="49"/>
        <v>0</v>
      </c>
      <c r="CE22" s="37" t="b">
        <f t="shared" si="50"/>
        <v>0</v>
      </c>
      <c r="CF22" s="37" t="b">
        <f t="shared" si="51"/>
        <v>0</v>
      </c>
      <c r="CG22" s="37"/>
    </row>
    <row r="23" spans="1:85" s="28" customFormat="1" ht="25.5" x14ac:dyDescent="0.2">
      <c r="A23" s="35"/>
      <c r="B23" s="36"/>
      <c r="C23" s="25">
        <v>18</v>
      </c>
      <c r="D23" s="143" t="str">
        <f t="shared" si="1"/>
        <v>No</v>
      </c>
      <c r="E23" s="26"/>
      <c r="F23" s="177"/>
      <c r="G23" s="67" t="str">
        <f t="shared" si="2"/>
        <v/>
      </c>
      <c r="H23" s="177"/>
      <c r="I23" s="67" t="str">
        <f t="shared" si="3"/>
        <v/>
      </c>
      <c r="J23" s="67" t="e">
        <f t="shared" si="4"/>
        <v>#DIV/0!</v>
      </c>
      <c r="K23" s="68" t="s">
        <v>73</v>
      </c>
      <c r="L23" s="50"/>
      <c r="M23" s="50"/>
      <c r="N23" s="50"/>
      <c r="O23" s="50"/>
      <c r="P23" s="50"/>
      <c r="Q23" s="50"/>
      <c r="R23" s="50"/>
      <c r="S23" s="50"/>
      <c r="T23" s="185">
        <f t="shared" si="5"/>
        <v>0</v>
      </c>
      <c r="U23" s="144">
        <f t="shared" si="6"/>
        <v>0</v>
      </c>
      <c r="V23" s="186" t="e">
        <f t="shared" si="7"/>
        <v>#DIV/0!</v>
      </c>
      <c r="W23" s="143" t="str">
        <f t="shared" si="8"/>
        <v>I</v>
      </c>
      <c r="X23" s="26"/>
      <c r="Y23" s="69" t="str">
        <f t="shared" si="0"/>
        <v>NO</v>
      </c>
      <c r="Z23" s="37" t="b">
        <f t="shared" si="9"/>
        <v>0</v>
      </c>
      <c r="AA23" s="37" t="b">
        <f t="shared" si="10"/>
        <v>0</v>
      </c>
      <c r="AB23" s="37" t="b">
        <f t="shared" si="11"/>
        <v>0</v>
      </c>
      <c r="AC23" s="37" t="b">
        <f t="shared" si="12"/>
        <v>0</v>
      </c>
      <c r="AD23" s="37" t="b">
        <f t="shared" si="13"/>
        <v>0</v>
      </c>
      <c r="AE23" s="37" t="b">
        <f t="shared" si="14"/>
        <v>0</v>
      </c>
      <c r="AF23" s="37" t="b">
        <f t="shared" si="15"/>
        <v>0</v>
      </c>
      <c r="AG23" s="167" t="b">
        <f t="shared" si="16"/>
        <v>0</v>
      </c>
      <c r="AH23" s="167" t="b">
        <f t="shared" si="17"/>
        <v>0</v>
      </c>
      <c r="AI23" s="37" t="b">
        <f t="shared" si="18"/>
        <v>0</v>
      </c>
      <c r="AJ23" s="37" t="b">
        <f t="shared" si="19"/>
        <v>0</v>
      </c>
      <c r="AK23" s="37" t="b">
        <f t="shared" si="20"/>
        <v>0</v>
      </c>
      <c r="AL23" s="37" t="b">
        <f t="shared" si="21"/>
        <v>0</v>
      </c>
      <c r="AM23" s="37"/>
      <c r="AP23" s="26"/>
      <c r="AQ23" s="143" t="str">
        <f t="shared" si="22"/>
        <v/>
      </c>
      <c r="AR23" s="26"/>
      <c r="AS23" s="143" t="str">
        <f t="shared" si="23"/>
        <v>I</v>
      </c>
      <c r="AT23" s="26"/>
      <c r="AU23" s="69" t="str">
        <f t="shared" si="24"/>
        <v>NO</v>
      </c>
      <c r="AV23" s="37" t="b">
        <f t="shared" si="25"/>
        <v>0</v>
      </c>
      <c r="AW23" s="37" t="b">
        <f t="shared" si="26"/>
        <v>0</v>
      </c>
      <c r="AX23" s="37" t="b">
        <f t="shared" si="27"/>
        <v>0</v>
      </c>
      <c r="AY23" s="37" t="b">
        <f t="shared" si="28"/>
        <v>0</v>
      </c>
      <c r="AZ23" s="37" t="b">
        <f t="shared" si="29"/>
        <v>0</v>
      </c>
      <c r="BA23" s="37" t="b">
        <f t="shared" si="30"/>
        <v>0</v>
      </c>
      <c r="BB23" s="37" t="b">
        <f t="shared" si="31"/>
        <v>0</v>
      </c>
      <c r="BC23" s="37" t="b">
        <f t="shared" si="32"/>
        <v>0</v>
      </c>
      <c r="BD23" s="37" t="b">
        <f t="shared" si="33"/>
        <v>0</v>
      </c>
      <c r="BE23" s="37" t="b">
        <f t="shared" si="34"/>
        <v>0</v>
      </c>
      <c r="BF23" s="37" t="b">
        <f t="shared" si="35"/>
        <v>0</v>
      </c>
      <c r="BG23" s="37" t="b">
        <f t="shared" si="36"/>
        <v>0</v>
      </c>
      <c r="BH23" s="37" t="b">
        <f t="shared" si="37"/>
        <v>0</v>
      </c>
      <c r="BI23" s="37"/>
      <c r="BM23" s="26"/>
      <c r="BN23" s="26"/>
      <c r="BO23" s="26"/>
      <c r="BP23" s="26"/>
      <c r="BQ23" s="143" t="str">
        <f t="shared" si="52"/>
        <v>I</v>
      </c>
      <c r="BR23" s="26"/>
      <c r="BS23" s="69" t="str">
        <f t="shared" si="38"/>
        <v>NO</v>
      </c>
      <c r="BT23" s="37" t="b">
        <f t="shared" si="39"/>
        <v>0</v>
      </c>
      <c r="BU23" s="37" t="b">
        <f t="shared" si="40"/>
        <v>0</v>
      </c>
      <c r="BV23" s="37" t="b">
        <f t="shared" si="41"/>
        <v>0</v>
      </c>
      <c r="BW23" s="37" t="b">
        <f t="shared" si="42"/>
        <v>0</v>
      </c>
      <c r="BX23" s="37" t="b">
        <f t="shared" si="43"/>
        <v>0</v>
      </c>
      <c r="BY23" s="37" t="b">
        <f t="shared" si="44"/>
        <v>0</v>
      </c>
      <c r="BZ23" s="37" t="b">
        <f t="shared" si="45"/>
        <v>0</v>
      </c>
      <c r="CA23" s="37" t="b">
        <f t="shared" si="46"/>
        <v>0</v>
      </c>
      <c r="CB23" s="37" t="b">
        <f t="shared" si="47"/>
        <v>0</v>
      </c>
      <c r="CC23" s="37" t="b">
        <f t="shared" si="48"/>
        <v>0</v>
      </c>
      <c r="CD23" s="37" t="b">
        <f t="shared" si="49"/>
        <v>0</v>
      </c>
      <c r="CE23" s="37" t="b">
        <f t="shared" si="50"/>
        <v>0</v>
      </c>
      <c r="CF23" s="37" t="b">
        <f t="shared" si="51"/>
        <v>0</v>
      </c>
      <c r="CG23" s="37"/>
    </row>
    <row r="24" spans="1:85" s="28" customFormat="1" ht="25.5" x14ac:dyDescent="0.2">
      <c r="A24" s="35"/>
      <c r="B24" s="36"/>
      <c r="C24" s="25">
        <v>19</v>
      </c>
      <c r="D24" s="143" t="str">
        <f t="shared" si="1"/>
        <v>No</v>
      </c>
      <c r="E24" s="26"/>
      <c r="F24" s="177"/>
      <c r="G24" s="67" t="str">
        <f t="shared" si="2"/>
        <v/>
      </c>
      <c r="H24" s="177"/>
      <c r="I24" s="67" t="str">
        <f t="shared" si="3"/>
        <v/>
      </c>
      <c r="J24" s="67" t="e">
        <f t="shared" si="4"/>
        <v>#DIV/0!</v>
      </c>
      <c r="K24" s="68" t="s">
        <v>73</v>
      </c>
      <c r="L24" s="50"/>
      <c r="M24" s="50"/>
      <c r="N24" s="50"/>
      <c r="O24" s="50"/>
      <c r="P24" s="50"/>
      <c r="Q24" s="50"/>
      <c r="R24" s="50"/>
      <c r="S24" s="50"/>
      <c r="T24" s="185">
        <f t="shared" si="5"/>
        <v>0</v>
      </c>
      <c r="U24" s="144">
        <f t="shared" si="6"/>
        <v>0</v>
      </c>
      <c r="V24" s="186" t="e">
        <f t="shared" si="7"/>
        <v>#DIV/0!</v>
      </c>
      <c r="W24" s="143" t="str">
        <f t="shared" si="8"/>
        <v>I</v>
      </c>
      <c r="X24" s="26"/>
      <c r="Y24" s="69" t="str">
        <f t="shared" si="0"/>
        <v>NO</v>
      </c>
      <c r="Z24" s="37" t="b">
        <f t="shared" si="9"/>
        <v>0</v>
      </c>
      <c r="AA24" s="37" t="b">
        <f t="shared" si="10"/>
        <v>0</v>
      </c>
      <c r="AB24" s="37" t="b">
        <f t="shared" si="11"/>
        <v>0</v>
      </c>
      <c r="AC24" s="37" t="b">
        <f t="shared" si="12"/>
        <v>0</v>
      </c>
      <c r="AD24" s="37" t="b">
        <f t="shared" si="13"/>
        <v>0</v>
      </c>
      <c r="AE24" s="37" t="b">
        <f t="shared" si="14"/>
        <v>0</v>
      </c>
      <c r="AF24" s="37" t="b">
        <f t="shared" si="15"/>
        <v>0</v>
      </c>
      <c r="AG24" s="167" t="b">
        <f t="shared" si="16"/>
        <v>0</v>
      </c>
      <c r="AH24" s="167" t="b">
        <f t="shared" si="17"/>
        <v>0</v>
      </c>
      <c r="AI24" s="37" t="b">
        <f t="shared" si="18"/>
        <v>0</v>
      </c>
      <c r="AJ24" s="37" t="b">
        <f t="shared" si="19"/>
        <v>0</v>
      </c>
      <c r="AK24" s="37" t="b">
        <f t="shared" si="20"/>
        <v>0</v>
      </c>
      <c r="AL24" s="37" t="b">
        <f t="shared" si="21"/>
        <v>0</v>
      </c>
      <c r="AM24" s="37"/>
      <c r="AP24" s="26"/>
      <c r="AQ24" s="143" t="str">
        <f t="shared" si="22"/>
        <v/>
      </c>
      <c r="AR24" s="26"/>
      <c r="AS24" s="143" t="str">
        <f t="shared" si="23"/>
        <v>I</v>
      </c>
      <c r="AT24" s="26"/>
      <c r="AU24" s="69" t="str">
        <f t="shared" si="24"/>
        <v>NO</v>
      </c>
      <c r="AV24" s="37" t="b">
        <f t="shared" si="25"/>
        <v>0</v>
      </c>
      <c r="AW24" s="37" t="b">
        <f t="shared" si="26"/>
        <v>0</v>
      </c>
      <c r="AX24" s="37" t="b">
        <f t="shared" si="27"/>
        <v>0</v>
      </c>
      <c r="AY24" s="37" t="b">
        <f t="shared" si="28"/>
        <v>0</v>
      </c>
      <c r="AZ24" s="37" t="b">
        <f t="shared" si="29"/>
        <v>0</v>
      </c>
      <c r="BA24" s="37" t="b">
        <f t="shared" si="30"/>
        <v>0</v>
      </c>
      <c r="BB24" s="37" t="b">
        <f t="shared" si="31"/>
        <v>0</v>
      </c>
      <c r="BC24" s="37" t="b">
        <f t="shared" si="32"/>
        <v>0</v>
      </c>
      <c r="BD24" s="37" t="b">
        <f t="shared" si="33"/>
        <v>0</v>
      </c>
      <c r="BE24" s="37" t="b">
        <f t="shared" si="34"/>
        <v>0</v>
      </c>
      <c r="BF24" s="37" t="b">
        <f t="shared" si="35"/>
        <v>0</v>
      </c>
      <c r="BG24" s="37" t="b">
        <f t="shared" si="36"/>
        <v>0</v>
      </c>
      <c r="BH24" s="37" t="b">
        <f t="shared" si="37"/>
        <v>0</v>
      </c>
      <c r="BI24" s="37"/>
      <c r="BM24" s="26"/>
      <c r="BN24" s="26"/>
      <c r="BO24" s="26"/>
      <c r="BP24" s="26"/>
      <c r="BQ24" s="143" t="str">
        <f t="shared" si="52"/>
        <v>I</v>
      </c>
      <c r="BR24" s="26"/>
      <c r="BS24" s="69" t="str">
        <f t="shared" si="38"/>
        <v>NO</v>
      </c>
      <c r="BT24" s="37" t="b">
        <f t="shared" si="39"/>
        <v>0</v>
      </c>
      <c r="BU24" s="37" t="b">
        <f t="shared" si="40"/>
        <v>0</v>
      </c>
      <c r="BV24" s="37" t="b">
        <f t="shared" si="41"/>
        <v>0</v>
      </c>
      <c r="BW24" s="37" t="b">
        <f t="shared" si="42"/>
        <v>0</v>
      </c>
      <c r="BX24" s="37" t="b">
        <f t="shared" si="43"/>
        <v>0</v>
      </c>
      <c r="BY24" s="37" t="b">
        <f t="shared" si="44"/>
        <v>0</v>
      </c>
      <c r="BZ24" s="37" t="b">
        <f t="shared" si="45"/>
        <v>0</v>
      </c>
      <c r="CA24" s="37" t="b">
        <f t="shared" si="46"/>
        <v>0</v>
      </c>
      <c r="CB24" s="37" t="b">
        <f t="shared" si="47"/>
        <v>0</v>
      </c>
      <c r="CC24" s="37" t="b">
        <f t="shared" si="48"/>
        <v>0</v>
      </c>
      <c r="CD24" s="37" t="b">
        <f t="shared" si="49"/>
        <v>0</v>
      </c>
      <c r="CE24" s="37" t="b">
        <f t="shared" si="50"/>
        <v>0</v>
      </c>
      <c r="CF24" s="37" t="b">
        <f t="shared" si="51"/>
        <v>0</v>
      </c>
      <c r="CG24" s="37"/>
    </row>
    <row r="25" spans="1:85" s="28" customFormat="1" ht="25.5" x14ac:dyDescent="0.2">
      <c r="A25" s="35"/>
      <c r="B25" s="36"/>
      <c r="C25" s="25">
        <v>20</v>
      </c>
      <c r="D25" s="143" t="str">
        <f t="shared" si="1"/>
        <v>No</v>
      </c>
      <c r="E25" s="26"/>
      <c r="F25" s="177"/>
      <c r="G25" s="67" t="str">
        <f t="shared" si="2"/>
        <v/>
      </c>
      <c r="H25" s="177"/>
      <c r="I25" s="67" t="str">
        <f t="shared" si="3"/>
        <v/>
      </c>
      <c r="J25" s="67" t="e">
        <f t="shared" si="4"/>
        <v>#DIV/0!</v>
      </c>
      <c r="K25" s="68" t="s">
        <v>73</v>
      </c>
      <c r="L25" s="50"/>
      <c r="M25" s="50"/>
      <c r="N25" s="50"/>
      <c r="O25" s="50"/>
      <c r="P25" s="50"/>
      <c r="Q25" s="50"/>
      <c r="R25" s="50"/>
      <c r="S25" s="50"/>
      <c r="T25" s="185">
        <f t="shared" si="5"/>
        <v>0</v>
      </c>
      <c r="U25" s="144">
        <f t="shared" si="6"/>
        <v>0</v>
      </c>
      <c r="V25" s="186" t="e">
        <f t="shared" si="7"/>
        <v>#DIV/0!</v>
      </c>
      <c r="W25" s="143" t="str">
        <f t="shared" si="8"/>
        <v>I</v>
      </c>
      <c r="X25" s="26"/>
      <c r="Y25" s="69" t="str">
        <f t="shared" si="0"/>
        <v>NO</v>
      </c>
      <c r="Z25" s="37" t="b">
        <f t="shared" si="9"/>
        <v>0</v>
      </c>
      <c r="AA25" s="37" t="b">
        <f t="shared" si="10"/>
        <v>0</v>
      </c>
      <c r="AB25" s="37" t="b">
        <f t="shared" si="11"/>
        <v>0</v>
      </c>
      <c r="AC25" s="37" t="b">
        <f t="shared" si="12"/>
        <v>0</v>
      </c>
      <c r="AD25" s="37" t="b">
        <f t="shared" si="13"/>
        <v>0</v>
      </c>
      <c r="AE25" s="37" t="b">
        <f t="shared" si="14"/>
        <v>0</v>
      </c>
      <c r="AF25" s="37" t="b">
        <f t="shared" si="15"/>
        <v>0</v>
      </c>
      <c r="AG25" s="167" t="b">
        <f t="shared" si="16"/>
        <v>0</v>
      </c>
      <c r="AH25" s="167" t="b">
        <f t="shared" si="17"/>
        <v>0</v>
      </c>
      <c r="AI25" s="37" t="b">
        <f t="shared" si="18"/>
        <v>0</v>
      </c>
      <c r="AJ25" s="37" t="b">
        <f t="shared" si="19"/>
        <v>0</v>
      </c>
      <c r="AK25" s="37" t="b">
        <f t="shared" si="20"/>
        <v>0</v>
      </c>
      <c r="AL25" s="37" t="b">
        <f t="shared" si="21"/>
        <v>0</v>
      </c>
      <c r="AM25" s="37"/>
      <c r="AP25" s="26"/>
      <c r="AQ25" s="143" t="str">
        <f t="shared" si="22"/>
        <v/>
      </c>
      <c r="AR25" s="26"/>
      <c r="AS25" s="143" t="str">
        <f t="shared" si="23"/>
        <v>I</v>
      </c>
      <c r="AT25" s="26"/>
      <c r="AU25" s="69" t="str">
        <f t="shared" si="24"/>
        <v>NO</v>
      </c>
      <c r="AV25" s="37" t="b">
        <f t="shared" si="25"/>
        <v>0</v>
      </c>
      <c r="AW25" s="37" t="b">
        <f t="shared" si="26"/>
        <v>0</v>
      </c>
      <c r="AX25" s="37" t="b">
        <f t="shared" si="27"/>
        <v>0</v>
      </c>
      <c r="AY25" s="37" t="b">
        <f t="shared" si="28"/>
        <v>0</v>
      </c>
      <c r="AZ25" s="37" t="b">
        <f t="shared" si="29"/>
        <v>0</v>
      </c>
      <c r="BA25" s="37" t="b">
        <f t="shared" si="30"/>
        <v>0</v>
      </c>
      <c r="BB25" s="37" t="b">
        <f t="shared" si="31"/>
        <v>0</v>
      </c>
      <c r="BC25" s="37" t="b">
        <f t="shared" si="32"/>
        <v>0</v>
      </c>
      <c r="BD25" s="37" t="b">
        <f t="shared" si="33"/>
        <v>0</v>
      </c>
      <c r="BE25" s="37" t="b">
        <f t="shared" si="34"/>
        <v>0</v>
      </c>
      <c r="BF25" s="37" t="b">
        <f t="shared" si="35"/>
        <v>0</v>
      </c>
      <c r="BG25" s="37" t="b">
        <f t="shared" si="36"/>
        <v>0</v>
      </c>
      <c r="BH25" s="37" t="b">
        <f t="shared" si="37"/>
        <v>0</v>
      </c>
      <c r="BI25" s="37"/>
      <c r="BM25" s="26"/>
      <c r="BN25" s="26"/>
      <c r="BO25" s="26"/>
      <c r="BP25" s="26"/>
      <c r="BQ25" s="143" t="str">
        <f t="shared" si="52"/>
        <v>I</v>
      </c>
      <c r="BR25" s="26"/>
      <c r="BS25" s="69" t="str">
        <f t="shared" si="38"/>
        <v>NO</v>
      </c>
      <c r="BT25" s="37" t="b">
        <f t="shared" si="39"/>
        <v>0</v>
      </c>
      <c r="BU25" s="37" t="b">
        <f t="shared" si="40"/>
        <v>0</v>
      </c>
      <c r="BV25" s="37" t="b">
        <f t="shared" si="41"/>
        <v>0</v>
      </c>
      <c r="BW25" s="37" t="b">
        <f t="shared" si="42"/>
        <v>0</v>
      </c>
      <c r="BX25" s="37" t="b">
        <f t="shared" si="43"/>
        <v>0</v>
      </c>
      <c r="BY25" s="37" t="b">
        <f t="shared" si="44"/>
        <v>0</v>
      </c>
      <c r="BZ25" s="37" t="b">
        <f t="shared" si="45"/>
        <v>0</v>
      </c>
      <c r="CA25" s="37" t="b">
        <f t="shared" si="46"/>
        <v>0</v>
      </c>
      <c r="CB25" s="37" t="b">
        <f t="shared" si="47"/>
        <v>0</v>
      </c>
      <c r="CC25" s="37" t="b">
        <f t="shared" si="48"/>
        <v>0</v>
      </c>
      <c r="CD25" s="37" t="b">
        <f t="shared" si="49"/>
        <v>0</v>
      </c>
      <c r="CE25" s="37" t="b">
        <f t="shared" si="50"/>
        <v>0</v>
      </c>
      <c r="CF25" s="37" t="b">
        <f t="shared" si="51"/>
        <v>0</v>
      </c>
      <c r="CG25" s="37"/>
    </row>
    <row r="26" spans="1:85" s="28" customFormat="1" ht="25.5" x14ac:dyDescent="0.2">
      <c r="A26" s="35"/>
      <c r="B26" s="36"/>
      <c r="C26" s="25">
        <v>21</v>
      </c>
      <c r="D26" s="143" t="str">
        <f t="shared" si="1"/>
        <v>No</v>
      </c>
      <c r="E26" s="26"/>
      <c r="F26" s="177"/>
      <c r="G26" s="67" t="str">
        <f t="shared" si="2"/>
        <v/>
      </c>
      <c r="H26" s="177"/>
      <c r="I26" s="67" t="str">
        <f t="shared" si="3"/>
        <v/>
      </c>
      <c r="J26" s="67" t="e">
        <f t="shared" si="4"/>
        <v>#DIV/0!</v>
      </c>
      <c r="K26" s="68" t="s">
        <v>73</v>
      </c>
      <c r="L26" s="50"/>
      <c r="M26" s="50"/>
      <c r="N26" s="50"/>
      <c r="O26" s="50"/>
      <c r="P26" s="50"/>
      <c r="Q26" s="50"/>
      <c r="R26" s="50"/>
      <c r="S26" s="50"/>
      <c r="T26" s="185">
        <f t="shared" si="5"/>
        <v>0</v>
      </c>
      <c r="U26" s="144">
        <f t="shared" si="6"/>
        <v>0</v>
      </c>
      <c r="V26" s="186" t="e">
        <f t="shared" si="7"/>
        <v>#DIV/0!</v>
      </c>
      <c r="W26" s="143" t="str">
        <f t="shared" si="8"/>
        <v>I</v>
      </c>
      <c r="X26" s="26"/>
      <c r="Y26" s="69" t="str">
        <f t="shared" si="0"/>
        <v>NO</v>
      </c>
      <c r="Z26" s="37" t="b">
        <f t="shared" si="9"/>
        <v>0</v>
      </c>
      <c r="AA26" s="37" t="b">
        <f t="shared" si="10"/>
        <v>0</v>
      </c>
      <c r="AB26" s="37" t="b">
        <f t="shared" si="11"/>
        <v>0</v>
      </c>
      <c r="AC26" s="37" t="b">
        <f t="shared" si="12"/>
        <v>0</v>
      </c>
      <c r="AD26" s="37" t="b">
        <f t="shared" si="13"/>
        <v>0</v>
      </c>
      <c r="AE26" s="37" t="b">
        <f t="shared" si="14"/>
        <v>0</v>
      </c>
      <c r="AF26" s="37" t="b">
        <f t="shared" si="15"/>
        <v>0</v>
      </c>
      <c r="AG26" s="167" t="b">
        <f t="shared" si="16"/>
        <v>0</v>
      </c>
      <c r="AH26" s="167" t="b">
        <f t="shared" si="17"/>
        <v>0</v>
      </c>
      <c r="AI26" s="37" t="b">
        <f t="shared" si="18"/>
        <v>0</v>
      </c>
      <c r="AJ26" s="37" t="b">
        <f t="shared" si="19"/>
        <v>0</v>
      </c>
      <c r="AK26" s="37" t="b">
        <f t="shared" si="20"/>
        <v>0</v>
      </c>
      <c r="AL26" s="37" t="b">
        <f t="shared" si="21"/>
        <v>0</v>
      </c>
      <c r="AM26" s="37"/>
      <c r="AP26" s="26"/>
      <c r="AQ26" s="143" t="str">
        <f t="shared" si="22"/>
        <v/>
      </c>
      <c r="AR26" s="26"/>
      <c r="AS26" s="143" t="str">
        <f t="shared" si="23"/>
        <v>I</v>
      </c>
      <c r="AT26" s="26"/>
      <c r="AU26" s="69" t="str">
        <f t="shared" si="24"/>
        <v>NO</v>
      </c>
      <c r="AV26" s="37" t="b">
        <f t="shared" si="25"/>
        <v>0</v>
      </c>
      <c r="AW26" s="37" t="b">
        <f t="shared" si="26"/>
        <v>0</v>
      </c>
      <c r="AX26" s="37" t="b">
        <f t="shared" si="27"/>
        <v>0</v>
      </c>
      <c r="AY26" s="37" t="b">
        <f t="shared" si="28"/>
        <v>0</v>
      </c>
      <c r="AZ26" s="37" t="b">
        <f t="shared" si="29"/>
        <v>0</v>
      </c>
      <c r="BA26" s="37" t="b">
        <f t="shared" si="30"/>
        <v>0</v>
      </c>
      <c r="BB26" s="37" t="b">
        <f t="shared" si="31"/>
        <v>0</v>
      </c>
      <c r="BC26" s="37" t="b">
        <f t="shared" si="32"/>
        <v>0</v>
      </c>
      <c r="BD26" s="37" t="b">
        <f t="shared" si="33"/>
        <v>0</v>
      </c>
      <c r="BE26" s="37" t="b">
        <f t="shared" si="34"/>
        <v>0</v>
      </c>
      <c r="BF26" s="37" t="b">
        <f t="shared" si="35"/>
        <v>0</v>
      </c>
      <c r="BG26" s="37" t="b">
        <f t="shared" si="36"/>
        <v>0</v>
      </c>
      <c r="BH26" s="37" t="b">
        <f t="shared" si="37"/>
        <v>0</v>
      </c>
      <c r="BI26" s="37"/>
      <c r="BM26" s="26"/>
      <c r="BN26" s="26"/>
      <c r="BO26" s="26"/>
      <c r="BP26" s="26"/>
      <c r="BQ26" s="143" t="str">
        <f t="shared" si="52"/>
        <v>I</v>
      </c>
      <c r="BR26" s="26"/>
      <c r="BS26" s="69" t="str">
        <f t="shared" si="38"/>
        <v>NO</v>
      </c>
      <c r="BT26" s="37" t="b">
        <f t="shared" si="39"/>
        <v>0</v>
      </c>
      <c r="BU26" s="37" t="b">
        <f t="shared" si="40"/>
        <v>0</v>
      </c>
      <c r="BV26" s="37" t="b">
        <f t="shared" si="41"/>
        <v>0</v>
      </c>
      <c r="BW26" s="37" t="b">
        <f t="shared" si="42"/>
        <v>0</v>
      </c>
      <c r="BX26" s="37" t="b">
        <f t="shared" si="43"/>
        <v>0</v>
      </c>
      <c r="BY26" s="37" t="b">
        <f t="shared" si="44"/>
        <v>0</v>
      </c>
      <c r="BZ26" s="37" t="b">
        <f t="shared" si="45"/>
        <v>0</v>
      </c>
      <c r="CA26" s="37" t="b">
        <f t="shared" si="46"/>
        <v>0</v>
      </c>
      <c r="CB26" s="37" t="b">
        <f t="shared" si="47"/>
        <v>0</v>
      </c>
      <c r="CC26" s="37" t="b">
        <f t="shared" si="48"/>
        <v>0</v>
      </c>
      <c r="CD26" s="37" t="b">
        <f t="shared" si="49"/>
        <v>0</v>
      </c>
      <c r="CE26" s="37" t="b">
        <f t="shared" si="50"/>
        <v>0</v>
      </c>
      <c r="CF26" s="37" t="b">
        <f t="shared" si="51"/>
        <v>0</v>
      </c>
      <c r="CG26" s="37"/>
    </row>
    <row r="27" spans="1:85" s="28" customFormat="1" ht="25.5" x14ac:dyDescent="0.2">
      <c r="A27" s="35"/>
      <c r="B27" s="36"/>
      <c r="C27" s="25">
        <v>22</v>
      </c>
      <c r="D27" s="143" t="str">
        <f t="shared" si="1"/>
        <v>No</v>
      </c>
      <c r="E27" s="26"/>
      <c r="F27" s="177"/>
      <c r="G27" s="67" t="str">
        <f t="shared" si="2"/>
        <v/>
      </c>
      <c r="H27" s="177"/>
      <c r="I27" s="67" t="str">
        <f t="shared" si="3"/>
        <v/>
      </c>
      <c r="J27" s="67" t="e">
        <f t="shared" si="4"/>
        <v>#DIV/0!</v>
      </c>
      <c r="K27" s="68" t="s">
        <v>73</v>
      </c>
      <c r="L27" s="50"/>
      <c r="M27" s="50"/>
      <c r="N27" s="50"/>
      <c r="O27" s="50"/>
      <c r="P27" s="50"/>
      <c r="Q27" s="50"/>
      <c r="R27" s="50"/>
      <c r="S27" s="50"/>
      <c r="T27" s="185">
        <f t="shared" si="5"/>
        <v>0</v>
      </c>
      <c r="U27" s="144">
        <f t="shared" si="6"/>
        <v>0</v>
      </c>
      <c r="V27" s="186" t="e">
        <f t="shared" si="7"/>
        <v>#DIV/0!</v>
      </c>
      <c r="W27" s="143" t="str">
        <f t="shared" si="8"/>
        <v>I</v>
      </c>
      <c r="X27" s="26"/>
      <c r="Y27" s="69" t="str">
        <f t="shared" si="0"/>
        <v>NO</v>
      </c>
      <c r="Z27" s="37" t="b">
        <f t="shared" si="9"/>
        <v>0</v>
      </c>
      <c r="AA27" s="37" t="b">
        <f t="shared" si="10"/>
        <v>0</v>
      </c>
      <c r="AB27" s="37" t="b">
        <f t="shared" si="11"/>
        <v>0</v>
      </c>
      <c r="AC27" s="37" t="b">
        <f t="shared" si="12"/>
        <v>0</v>
      </c>
      <c r="AD27" s="37" t="b">
        <f t="shared" si="13"/>
        <v>0</v>
      </c>
      <c r="AE27" s="37" t="b">
        <f t="shared" si="14"/>
        <v>0</v>
      </c>
      <c r="AF27" s="37" t="b">
        <f t="shared" si="15"/>
        <v>0</v>
      </c>
      <c r="AG27" s="167" t="b">
        <f t="shared" si="16"/>
        <v>0</v>
      </c>
      <c r="AH27" s="167" t="b">
        <f t="shared" si="17"/>
        <v>0</v>
      </c>
      <c r="AI27" s="37" t="b">
        <f t="shared" si="18"/>
        <v>0</v>
      </c>
      <c r="AJ27" s="37" t="b">
        <f t="shared" si="19"/>
        <v>0</v>
      </c>
      <c r="AK27" s="37" t="b">
        <f t="shared" si="20"/>
        <v>0</v>
      </c>
      <c r="AL27" s="37" t="b">
        <f t="shared" si="21"/>
        <v>0</v>
      </c>
      <c r="AM27" s="37"/>
      <c r="AP27" s="26"/>
      <c r="AQ27" s="143" t="str">
        <f t="shared" si="22"/>
        <v/>
      </c>
      <c r="AR27" s="26"/>
      <c r="AS27" s="143" t="str">
        <f t="shared" si="23"/>
        <v>I</v>
      </c>
      <c r="AT27" s="26"/>
      <c r="AU27" s="69" t="str">
        <f t="shared" si="24"/>
        <v>NO</v>
      </c>
      <c r="AV27" s="37" t="b">
        <f t="shared" si="25"/>
        <v>0</v>
      </c>
      <c r="AW27" s="37" t="b">
        <f t="shared" si="26"/>
        <v>0</v>
      </c>
      <c r="AX27" s="37" t="b">
        <f t="shared" si="27"/>
        <v>0</v>
      </c>
      <c r="AY27" s="37" t="b">
        <f t="shared" si="28"/>
        <v>0</v>
      </c>
      <c r="AZ27" s="37" t="b">
        <f t="shared" si="29"/>
        <v>0</v>
      </c>
      <c r="BA27" s="37" t="b">
        <f t="shared" si="30"/>
        <v>0</v>
      </c>
      <c r="BB27" s="37" t="b">
        <f t="shared" si="31"/>
        <v>0</v>
      </c>
      <c r="BC27" s="37" t="b">
        <f t="shared" si="32"/>
        <v>0</v>
      </c>
      <c r="BD27" s="37" t="b">
        <f t="shared" si="33"/>
        <v>0</v>
      </c>
      <c r="BE27" s="37" t="b">
        <f t="shared" si="34"/>
        <v>0</v>
      </c>
      <c r="BF27" s="37" t="b">
        <f t="shared" si="35"/>
        <v>0</v>
      </c>
      <c r="BG27" s="37" t="b">
        <f t="shared" si="36"/>
        <v>0</v>
      </c>
      <c r="BH27" s="37" t="b">
        <f t="shared" si="37"/>
        <v>0</v>
      </c>
      <c r="BI27" s="37"/>
      <c r="BM27" s="26"/>
      <c r="BN27" s="26"/>
      <c r="BO27" s="26"/>
      <c r="BP27" s="26"/>
      <c r="BQ27" s="143" t="str">
        <f t="shared" si="52"/>
        <v>I</v>
      </c>
      <c r="BR27" s="26"/>
      <c r="BS27" s="69" t="str">
        <f t="shared" si="38"/>
        <v>NO</v>
      </c>
      <c r="BT27" s="37" t="b">
        <f t="shared" si="39"/>
        <v>0</v>
      </c>
      <c r="BU27" s="37" t="b">
        <f t="shared" si="40"/>
        <v>0</v>
      </c>
      <c r="BV27" s="37" t="b">
        <f t="shared" si="41"/>
        <v>0</v>
      </c>
      <c r="BW27" s="37" t="b">
        <f t="shared" si="42"/>
        <v>0</v>
      </c>
      <c r="BX27" s="37" t="b">
        <f t="shared" si="43"/>
        <v>0</v>
      </c>
      <c r="BY27" s="37" t="b">
        <f t="shared" si="44"/>
        <v>0</v>
      </c>
      <c r="BZ27" s="37" t="b">
        <f t="shared" si="45"/>
        <v>0</v>
      </c>
      <c r="CA27" s="37" t="b">
        <f t="shared" si="46"/>
        <v>0</v>
      </c>
      <c r="CB27" s="37" t="b">
        <f t="shared" si="47"/>
        <v>0</v>
      </c>
      <c r="CC27" s="37" t="b">
        <f t="shared" si="48"/>
        <v>0</v>
      </c>
      <c r="CD27" s="37" t="b">
        <f t="shared" si="49"/>
        <v>0</v>
      </c>
      <c r="CE27" s="37" t="b">
        <f t="shared" si="50"/>
        <v>0</v>
      </c>
      <c r="CF27" s="37" t="b">
        <f t="shared" si="51"/>
        <v>0</v>
      </c>
      <c r="CG27" s="37"/>
    </row>
    <row r="28" spans="1:85" s="28" customFormat="1" ht="25.5" x14ac:dyDescent="0.2">
      <c r="A28" s="35"/>
      <c r="B28" s="36"/>
      <c r="C28" s="25">
        <v>23</v>
      </c>
      <c r="D28" s="143" t="str">
        <f t="shared" si="1"/>
        <v>No</v>
      </c>
      <c r="E28" s="26"/>
      <c r="F28" s="177"/>
      <c r="G28" s="67" t="str">
        <f t="shared" si="2"/>
        <v/>
      </c>
      <c r="H28" s="177"/>
      <c r="I28" s="67" t="str">
        <f t="shared" si="3"/>
        <v/>
      </c>
      <c r="J28" s="67" t="e">
        <f t="shared" si="4"/>
        <v>#DIV/0!</v>
      </c>
      <c r="K28" s="68" t="s">
        <v>73</v>
      </c>
      <c r="L28" s="50"/>
      <c r="M28" s="50"/>
      <c r="N28" s="50"/>
      <c r="O28" s="50"/>
      <c r="P28" s="50"/>
      <c r="Q28" s="50"/>
      <c r="R28" s="50"/>
      <c r="S28" s="50"/>
      <c r="T28" s="185">
        <f t="shared" si="5"/>
        <v>0</v>
      </c>
      <c r="U28" s="144">
        <f t="shared" si="6"/>
        <v>0</v>
      </c>
      <c r="V28" s="186" t="e">
        <f t="shared" si="7"/>
        <v>#DIV/0!</v>
      </c>
      <c r="W28" s="143" t="str">
        <f t="shared" si="8"/>
        <v>I</v>
      </c>
      <c r="X28" s="26"/>
      <c r="Y28" s="69" t="str">
        <f t="shared" si="0"/>
        <v>NO</v>
      </c>
      <c r="Z28" s="37" t="b">
        <f t="shared" si="9"/>
        <v>0</v>
      </c>
      <c r="AA28" s="37" t="b">
        <f t="shared" si="10"/>
        <v>0</v>
      </c>
      <c r="AB28" s="37" t="b">
        <f t="shared" si="11"/>
        <v>0</v>
      </c>
      <c r="AC28" s="37" t="b">
        <f t="shared" si="12"/>
        <v>0</v>
      </c>
      <c r="AD28" s="37" t="b">
        <f t="shared" si="13"/>
        <v>0</v>
      </c>
      <c r="AE28" s="37" t="b">
        <f t="shared" si="14"/>
        <v>0</v>
      </c>
      <c r="AF28" s="37" t="b">
        <f t="shared" si="15"/>
        <v>0</v>
      </c>
      <c r="AG28" s="167" t="b">
        <f t="shared" si="16"/>
        <v>0</v>
      </c>
      <c r="AH28" s="167" t="b">
        <f t="shared" si="17"/>
        <v>0</v>
      </c>
      <c r="AI28" s="37" t="b">
        <f t="shared" si="18"/>
        <v>0</v>
      </c>
      <c r="AJ28" s="37" t="b">
        <f t="shared" si="19"/>
        <v>0</v>
      </c>
      <c r="AK28" s="37" t="b">
        <f t="shared" si="20"/>
        <v>0</v>
      </c>
      <c r="AL28" s="37" t="b">
        <f t="shared" si="21"/>
        <v>0</v>
      </c>
      <c r="AM28" s="37"/>
      <c r="AP28" s="26"/>
      <c r="AQ28" s="143" t="str">
        <f t="shared" si="22"/>
        <v/>
      </c>
      <c r="AR28" s="26"/>
      <c r="AS28" s="143" t="str">
        <f t="shared" si="23"/>
        <v>I</v>
      </c>
      <c r="AT28" s="26"/>
      <c r="AU28" s="69" t="str">
        <f t="shared" si="24"/>
        <v>NO</v>
      </c>
      <c r="AV28" s="37" t="b">
        <f t="shared" si="25"/>
        <v>0</v>
      </c>
      <c r="AW28" s="37" t="b">
        <f t="shared" si="26"/>
        <v>0</v>
      </c>
      <c r="AX28" s="37" t="b">
        <f t="shared" si="27"/>
        <v>0</v>
      </c>
      <c r="AY28" s="37" t="b">
        <f t="shared" si="28"/>
        <v>0</v>
      </c>
      <c r="AZ28" s="37" t="b">
        <f t="shared" si="29"/>
        <v>0</v>
      </c>
      <c r="BA28" s="37" t="b">
        <f t="shared" si="30"/>
        <v>0</v>
      </c>
      <c r="BB28" s="37" t="b">
        <f t="shared" si="31"/>
        <v>0</v>
      </c>
      <c r="BC28" s="37" t="b">
        <f t="shared" si="32"/>
        <v>0</v>
      </c>
      <c r="BD28" s="37" t="b">
        <f t="shared" si="33"/>
        <v>0</v>
      </c>
      <c r="BE28" s="37" t="b">
        <f t="shared" si="34"/>
        <v>0</v>
      </c>
      <c r="BF28" s="37" t="b">
        <f t="shared" si="35"/>
        <v>0</v>
      </c>
      <c r="BG28" s="37" t="b">
        <f t="shared" si="36"/>
        <v>0</v>
      </c>
      <c r="BH28" s="37" t="b">
        <f t="shared" si="37"/>
        <v>0</v>
      </c>
      <c r="BI28" s="37"/>
      <c r="BM28" s="26"/>
      <c r="BN28" s="26"/>
      <c r="BO28" s="26"/>
      <c r="BP28" s="26"/>
      <c r="BQ28" s="143" t="str">
        <f t="shared" si="52"/>
        <v>I</v>
      </c>
      <c r="BR28" s="26"/>
      <c r="BS28" s="69" t="str">
        <f t="shared" si="38"/>
        <v>NO</v>
      </c>
      <c r="BT28" s="37" t="b">
        <f t="shared" si="39"/>
        <v>0</v>
      </c>
      <c r="BU28" s="37" t="b">
        <f t="shared" si="40"/>
        <v>0</v>
      </c>
      <c r="BV28" s="37" t="b">
        <f t="shared" si="41"/>
        <v>0</v>
      </c>
      <c r="BW28" s="37" t="b">
        <f t="shared" si="42"/>
        <v>0</v>
      </c>
      <c r="BX28" s="37" t="b">
        <f t="shared" si="43"/>
        <v>0</v>
      </c>
      <c r="BY28" s="37" t="b">
        <f t="shared" si="44"/>
        <v>0</v>
      </c>
      <c r="BZ28" s="37" t="b">
        <f t="shared" si="45"/>
        <v>0</v>
      </c>
      <c r="CA28" s="37" t="b">
        <f t="shared" si="46"/>
        <v>0</v>
      </c>
      <c r="CB28" s="37" t="b">
        <f t="shared" si="47"/>
        <v>0</v>
      </c>
      <c r="CC28" s="37" t="b">
        <f t="shared" si="48"/>
        <v>0</v>
      </c>
      <c r="CD28" s="37" t="b">
        <f t="shared" si="49"/>
        <v>0</v>
      </c>
      <c r="CE28" s="37" t="b">
        <f t="shared" si="50"/>
        <v>0</v>
      </c>
      <c r="CF28" s="37" t="b">
        <f t="shared" si="51"/>
        <v>0</v>
      </c>
      <c r="CG28" s="37"/>
    </row>
    <row r="29" spans="1:85" s="28" customFormat="1" ht="25.5" x14ac:dyDescent="0.2">
      <c r="A29" s="35"/>
      <c r="B29" s="36"/>
      <c r="C29" s="25">
        <v>24</v>
      </c>
      <c r="D29" s="143" t="str">
        <f t="shared" si="1"/>
        <v>No</v>
      </c>
      <c r="E29" s="26"/>
      <c r="F29" s="177"/>
      <c r="G29" s="67" t="str">
        <f t="shared" si="2"/>
        <v/>
      </c>
      <c r="H29" s="177"/>
      <c r="I29" s="67" t="str">
        <f t="shared" si="3"/>
        <v/>
      </c>
      <c r="J29" s="67" t="e">
        <f t="shared" si="4"/>
        <v>#DIV/0!</v>
      </c>
      <c r="K29" s="68" t="s">
        <v>73</v>
      </c>
      <c r="L29" s="50"/>
      <c r="M29" s="50"/>
      <c r="N29" s="50"/>
      <c r="O29" s="50"/>
      <c r="P29" s="50"/>
      <c r="Q29" s="50"/>
      <c r="R29" s="50"/>
      <c r="S29" s="50"/>
      <c r="T29" s="185">
        <f t="shared" si="5"/>
        <v>0</v>
      </c>
      <c r="U29" s="144">
        <f t="shared" si="6"/>
        <v>0</v>
      </c>
      <c r="V29" s="186" t="e">
        <f t="shared" si="7"/>
        <v>#DIV/0!</v>
      </c>
      <c r="W29" s="143" t="str">
        <f t="shared" si="8"/>
        <v>I</v>
      </c>
      <c r="X29" s="26"/>
      <c r="Y29" s="69" t="str">
        <f t="shared" si="0"/>
        <v>NO</v>
      </c>
      <c r="Z29" s="37" t="b">
        <f t="shared" si="9"/>
        <v>0</v>
      </c>
      <c r="AA29" s="37" t="b">
        <f t="shared" si="10"/>
        <v>0</v>
      </c>
      <c r="AB29" s="37" t="b">
        <f t="shared" si="11"/>
        <v>0</v>
      </c>
      <c r="AC29" s="37" t="b">
        <f t="shared" si="12"/>
        <v>0</v>
      </c>
      <c r="AD29" s="37" t="b">
        <f t="shared" si="13"/>
        <v>0</v>
      </c>
      <c r="AE29" s="37" t="b">
        <f t="shared" si="14"/>
        <v>0</v>
      </c>
      <c r="AF29" s="37" t="b">
        <f t="shared" si="15"/>
        <v>0</v>
      </c>
      <c r="AG29" s="167" t="b">
        <f t="shared" si="16"/>
        <v>0</v>
      </c>
      <c r="AH29" s="167" t="b">
        <f t="shared" si="17"/>
        <v>0</v>
      </c>
      <c r="AI29" s="37" t="b">
        <f t="shared" si="18"/>
        <v>0</v>
      </c>
      <c r="AJ29" s="37" t="b">
        <f t="shared" si="19"/>
        <v>0</v>
      </c>
      <c r="AK29" s="37" t="b">
        <f t="shared" si="20"/>
        <v>0</v>
      </c>
      <c r="AL29" s="37" t="b">
        <f t="shared" si="21"/>
        <v>0</v>
      </c>
      <c r="AM29" s="37"/>
      <c r="AP29" s="26"/>
      <c r="AQ29" s="143" t="str">
        <f t="shared" si="22"/>
        <v/>
      </c>
      <c r="AR29" s="26"/>
      <c r="AS29" s="143" t="str">
        <f t="shared" si="23"/>
        <v>I</v>
      </c>
      <c r="AT29" s="26"/>
      <c r="AU29" s="69" t="str">
        <f t="shared" si="24"/>
        <v>NO</v>
      </c>
      <c r="AV29" s="37" t="b">
        <f t="shared" si="25"/>
        <v>0</v>
      </c>
      <c r="AW29" s="37" t="b">
        <f t="shared" si="26"/>
        <v>0</v>
      </c>
      <c r="AX29" s="37" t="b">
        <f t="shared" si="27"/>
        <v>0</v>
      </c>
      <c r="AY29" s="37" t="b">
        <f t="shared" si="28"/>
        <v>0</v>
      </c>
      <c r="AZ29" s="37" t="b">
        <f t="shared" si="29"/>
        <v>0</v>
      </c>
      <c r="BA29" s="37" t="b">
        <f t="shared" si="30"/>
        <v>0</v>
      </c>
      <c r="BB29" s="37" t="b">
        <f t="shared" si="31"/>
        <v>0</v>
      </c>
      <c r="BC29" s="37" t="b">
        <f t="shared" si="32"/>
        <v>0</v>
      </c>
      <c r="BD29" s="37" t="b">
        <f t="shared" si="33"/>
        <v>0</v>
      </c>
      <c r="BE29" s="37" t="b">
        <f t="shared" si="34"/>
        <v>0</v>
      </c>
      <c r="BF29" s="37" t="b">
        <f t="shared" si="35"/>
        <v>0</v>
      </c>
      <c r="BG29" s="37" t="b">
        <f t="shared" si="36"/>
        <v>0</v>
      </c>
      <c r="BH29" s="37" t="b">
        <f t="shared" si="37"/>
        <v>0</v>
      </c>
      <c r="BI29" s="37"/>
      <c r="BM29" s="26"/>
      <c r="BN29" s="26"/>
      <c r="BO29" s="26"/>
      <c r="BP29" s="26"/>
      <c r="BQ29" s="143" t="str">
        <f t="shared" si="52"/>
        <v>I</v>
      </c>
      <c r="BR29" s="26"/>
      <c r="BS29" s="69" t="str">
        <f t="shared" si="38"/>
        <v>NO</v>
      </c>
      <c r="BT29" s="37" t="b">
        <f t="shared" si="39"/>
        <v>0</v>
      </c>
      <c r="BU29" s="37" t="b">
        <f t="shared" si="40"/>
        <v>0</v>
      </c>
      <c r="BV29" s="37" t="b">
        <f t="shared" si="41"/>
        <v>0</v>
      </c>
      <c r="BW29" s="37" t="b">
        <f t="shared" si="42"/>
        <v>0</v>
      </c>
      <c r="BX29" s="37" t="b">
        <f t="shared" si="43"/>
        <v>0</v>
      </c>
      <c r="BY29" s="37" t="b">
        <f t="shared" si="44"/>
        <v>0</v>
      </c>
      <c r="BZ29" s="37" t="b">
        <f t="shared" si="45"/>
        <v>0</v>
      </c>
      <c r="CA29" s="37" t="b">
        <f t="shared" si="46"/>
        <v>0</v>
      </c>
      <c r="CB29" s="37" t="b">
        <f t="shared" si="47"/>
        <v>0</v>
      </c>
      <c r="CC29" s="37" t="b">
        <f t="shared" si="48"/>
        <v>0</v>
      </c>
      <c r="CD29" s="37" t="b">
        <f t="shared" si="49"/>
        <v>0</v>
      </c>
      <c r="CE29" s="37" t="b">
        <f t="shared" si="50"/>
        <v>0</v>
      </c>
      <c r="CF29" s="37" t="b">
        <f t="shared" si="51"/>
        <v>0</v>
      </c>
      <c r="CG29" s="37"/>
    </row>
    <row r="30" spans="1:85" s="28" customFormat="1" ht="25.5" x14ac:dyDescent="0.2">
      <c r="A30" s="35"/>
      <c r="B30" s="36"/>
      <c r="C30" s="25">
        <v>25</v>
      </c>
      <c r="D30" s="143" t="str">
        <f t="shared" si="1"/>
        <v>No</v>
      </c>
      <c r="E30" s="26"/>
      <c r="F30" s="177"/>
      <c r="G30" s="67" t="str">
        <f t="shared" si="2"/>
        <v/>
      </c>
      <c r="H30" s="177"/>
      <c r="I30" s="67" t="str">
        <f t="shared" si="3"/>
        <v/>
      </c>
      <c r="J30" s="67" t="e">
        <f t="shared" si="4"/>
        <v>#DIV/0!</v>
      </c>
      <c r="K30" s="68" t="s">
        <v>73</v>
      </c>
      <c r="L30" s="50"/>
      <c r="M30" s="50"/>
      <c r="N30" s="50"/>
      <c r="O30" s="50"/>
      <c r="P30" s="50"/>
      <c r="Q30" s="50"/>
      <c r="R30" s="50"/>
      <c r="S30" s="50"/>
      <c r="T30" s="185">
        <f t="shared" si="5"/>
        <v>0</v>
      </c>
      <c r="U30" s="144">
        <f t="shared" si="6"/>
        <v>0</v>
      </c>
      <c r="V30" s="186" t="e">
        <f t="shared" si="7"/>
        <v>#DIV/0!</v>
      </c>
      <c r="W30" s="143" t="str">
        <f t="shared" si="8"/>
        <v>I</v>
      </c>
      <c r="X30" s="26"/>
      <c r="Y30" s="69" t="str">
        <f t="shared" si="0"/>
        <v>NO</v>
      </c>
      <c r="Z30" s="37" t="b">
        <f t="shared" si="9"/>
        <v>0</v>
      </c>
      <c r="AA30" s="37" t="b">
        <f t="shared" si="10"/>
        <v>0</v>
      </c>
      <c r="AB30" s="37" t="b">
        <f t="shared" si="11"/>
        <v>0</v>
      </c>
      <c r="AC30" s="37" t="b">
        <f t="shared" si="12"/>
        <v>0</v>
      </c>
      <c r="AD30" s="37" t="b">
        <f t="shared" si="13"/>
        <v>0</v>
      </c>
      <c r="AE30" s="37" t="b">
        <f t="shared" si="14"/>
        <v>0</v>
      </c>
      <c r="AF30" s="37" t="b">
        <f t="shared" si="15"/>
        <v>0</v>
      </c>
      <c r="AG30" s="167" t="b">
        <f t="shared" si="16"/>
        <v>0</v>
      </c>
      <c r="AH30" s="167" t="b">
        <f t="shared" si="17"/>
        <v>0</v>
      </c>
      <c r="AI30" s="37" t="b">
        <f t="shared" si="18"/>
        <v>0</v>
      </c>
      <c r="AJ30" s="37" t="b">
        <f t="shared" si="19"/>
        <v>0</v>
      </c>
      <c r="AK30" s="37" t="b">
        <f t="shared" si="20"/>
        <v>0</v>
      </c>
      <c r="AL30" s="37" t="b">
        <f t="shared" si="21"/>
        <v>0</v>
      </c>
      <c r="AM30" s="37"/>
      <c r="AP30" s="26"/>
      <c r="AQ30" s="143" t="str">
        <f t="shared" si="22"/>
        <v/>
      </c>
      <c r="AR30" s="26"/>
      <c r="AS30" s="143" t="str">
        <f t="shared" si="23"/>
        <v>I</v>
      </c>
      <c r="AT30" s="26"/>
      <c r="AU30" s="69" t="str">
        <f t="shared" si="24"/>
        <v>NO</v>
      </c>
      <c r="AV30" s="37" t="b">
        <f t="shared" si="25"/>
        <v>0</v>
      </c>
      <c r="AW30" s="37" t="b">
        <f t="shared" si="26"/>
        <v>0</v>
      </c>
      <c r="AX30" s="37" t="b">
        <f t="shared" si="27"/>
        <v>0</v>
      </c>
      <c r="AY30" s="37" t="b">
        <f t="shared" si="28"/>
        <v>0</v>
      </c>
      <c r="AZ30" s="37" t="b">
        <f t="shared" si="29"/>
        <v>0</v>
      </c>
      <c r="BA30" s="37" t="b">
        <f t="shared" si="30"/>
        <v>0</v>
      </c>
      <c r="BB30" s="37" t="b">
        <f t="shared" si="31"/>
        <v>0</v>
      </c>
      <c r="BC30" s="37" t="b">
        <f t="shared" si="32"/>
        <v>0</v>
      </c>
      <c r="BD30" s="37" t="b">
        <f t="shared" si="33"/>
        <v>0</v>
      </c>
      <c r="BE30" s="37" t="b">
        <f t="shared" si="34"/>
        <v>0</v>
      </c>
      <c r="BF30" s="37" t="b">
        <f t="shared" si="35"/>
        <v>0</v>
      </c>
      <c r="BG30" s="37" t="b">
        <f t="shared" si="36"/>
        <v>0</v>
      </c>
      <c r="BH30" s="37" t="b">
        <f t="shared" si="37"/>
        <v>0</v>
      </c>
      <c r="BI30" s="37"/>
      <c r="BM30" s="26"/>
      <c r="BN30" s="26"/>
      <c r="BO30" s="26"/>
      <c r="BP30" s="26"/>
      <c r="BQ30" s="143" t="str">
        <f t="shared" si="52"/>
        <v>I</v>
      </c>
      <c r="BR30" s="26"/>
      <c r="BS30" s="69" t="str">
        <f t="shared" si="38"/>
        <v>NO</v>
      </c>
      <c r="BT30" s="37" t="b">
        <f t="shared" si="39"/>
        <v>0</v>
      </c>
      <c r="BU30" s="37" t="b">
        <f t="shared" si="40"/>
        <v>0</v>
      </c>
      <c r="BV30" s="37" t="b">
        <f t="shared" si="41"/>
        <v>0</v>
      </c>
      <c r="BW30" s="37" t="b">
        <f t="shared" si="42"/>
        <v>0</v>
      </c>
      <c r="BX30" s="37" t="b">
        <f t="shared" si="43"/>
        <v>0</v>
      </c>
      <c r="BY30" s="37" t="b">
        <f t="shared" si="44"/>
        <v>0</v>
      </c>
      <c r="BZ30" s="37" t="b">
        <f t="shared" si="45"/>
        <v>0</v>
      </c>
      <c r="CA30" s="37" t="b">
        <f t="shared" si="46"/>
        <v>0</v>
      </c>
      <c r="CB30" s="37" t="b">
        <f t="shared" si="47"/>
        <v>0</v>
      </c>
      <c r="CC30" s="37" t="b">
        <f t="shared" si="48"/>
        <v>0</v>
      </c>
      <c r="CD30" s="37" t="b">
        <f t="shared" si="49"/>
        <v>0</v>
      </c>
      <c r="CE30" s="37" t="b">
        <f t="shared" si="50"/>
        <v>0</v>
      </c>
      <c r="CF30" s="37" t="b">
        <f t="shared" si="51"/>
        <v>0</v>
      </c>
      <c r="CG30" s="37"/>
    </row>
    <row r="31" spans="1:85" s="28" customFormat="1" ht="25.5" x14ac:dyDescent="0.2">
      <c r="A31" s="35"/>
      <c r="B31" s="36"/>
      <c r="C31" s="25">
        <v>26</v>
      </c>
      <c r="D31" s="143" t="str">
        <f t="shared" si="1"/>
        <v>No</v>
      </c>
      <c r="E31" s="26"/>
      <c r="F31" s="177"/>
      <c r="G31" s="67" t="str">
        <f t="shared" si="2"/>
        <v/>
      </c>
      <c r="H31" s="177"/>
      <c r="I31" s="67" t="str">
        <f t="shared" si="3"/>
        <v/>
      </c>
      <c r="J31" s="67" t="e">
        <f t="shared" si="4"/>
        <v>#DIV/0!</v>
      </c>
      <c r="K31" s="68" t="s">
        <v>73</v>
      </c>
      <c r="L31" s="50"/>
      <c r="M31" s="50"/>
      <c r="N31" s="50"/>
      <c r="O31" s="50"/>
      <c r="P31" s="50"/>
      <c r="Q31" s="50"/>
      <c r="R31" s="50"/>
      <c r="S31" s="50"/>
      <c r="T31" s="185">
        <f t="shared" si="5"/>
        <v>0</v>
      </c>
      <c r="U31" s="144">
        <f t="shared" si="6"/>
        <v>0</v>
      </c>
      <c r="V31" s="186" t="e">
        <f t="shared" si="7"/>
        <v>#DIV/0!</v>
      </c>
      <c r="W31" s="143" t="str">
        <f t="shared" si="8"/>
        <v>I</v>
      </c>
      <c r="X31" s="26"/>
      <c r="Y31" s="69" t="str">
        <f t="shared" si="0"/>
        <v>NO</v>
      </c>
      <c r="Z31" s="37" t="b">
        <f t="shared" si="9"/>
        <v>0</v>
      </c>
      <c r="AA31" s="37" t="b">
        <f t="shared" si="10"/>
        <v>0</v>
      </c>
      <c r="AB31" s="37" t="b">
        <f t="shared" si="11"/>
        <v>0</v>
      </c>
      <c r="AC31" s="37" t="b">
        <f t="shared" si="12"/>
        <v>0</v>
      </c>
      <c r="AD31" s="37" t="b">
        <f t="shared" si="13"/>
        <v>0</v>
      </c>
      <c r="AE31" s="37" t="b">
        <f t="shared" si="14"/>
        <v>0</v>
      </c>
      <c r="AF31" s="37" t="b">
        <f t="shared" si="15"/>
        <v>0</v>
      </c>
      <c r="AG31" s="167" t="b">
        <f t="shared" si="16"/>
        <v>0</v>
      </c>
      <c r="AH31" s="167" t="b">
        <f t="shared" si="17"/>
        <v>0</v>
      </c>
      <c r="AI31" s="37" t="b">
        <f t="shared" si="18"/>
        <v>0</v>
      </c>
      <c r="AJ31" s="37" t="b">
        <f t="shared" si="19"/>
        <v>0</v>
      </c>
      <c r="AK31" s="37" t="b">
        <f t="shared" si="20"/>
        <v>0</v>
      </c>
      <c r="AL31" s="37" t="b">
        <f t="shared" si="21"/>
        <v>0</v>
      </c>
      <c r="AM31" s="37"/>
      <c r="AP31" s="26"/>
      <c r="AQ31" s="143" t="str">
        <f t="shared" si="22"/>
        <v/>
      </c>
      <c r="AR31" s="26"/>
      <c r="AS31" s="143" t="str">
        <f t="shared" si="23"/>
        <v>I</v>
      </c>
      <c r="AT31" s="26"/>
      <c r="AU31" s="69" t="str">
        <f t="shared" si="24"/>
        <v>NO</v>
      </c>
      <c r="AV31" s="37" t="b">
        <f t="shared" si="25"/>
        <v>0</v>
      </c>
      <c r="AW31" s="37" t="b">
        <f t="shared" si="26"/>
        <v>0</v>
      </c>
      <c r="AX31" s="37" t="b">
        <f t="shared" si="27"/>
        <v>0</v>
      </c>
      <c r="AY31" s="37" t="b">
        <f t="shared" si="28"/>
        <v>0</v>
      </c>
      <c r="AZ31" s="37" t="b">
        <f t="shared" si="29"/>
        <v>0</v>
      </c>
      <c r="BA31" s="37" t="b">
        <f t="shared" si="30"/>
        <v>0</v>
      </c>
      <c r="BB31" s="37" t="b">
        <f t="shared" si="31"/>
        <v>0</v>
      </c>
      <c r="BC31" s="37" t="b">
        <f t="shared" si="32"/>
        <v>0</v>
      </c>
      <c r="BD31" s="37" t="b">
        <f t="shared" si="33"/>
        <v>0</v>
      </c>
      <c r="BE31" s="37" t="b">
        <f t="shared" si="34"/>
        <v>0</v>
      </c>
      <c r="BF31" s="37" t="b">
        <f t="shared" si="35"/>
        <v>0</v>
      </c>
      <c r="BG31" s="37" t="b">
        <f t="shared" si="36"/>
        <v>0</v>
      </c>
      <c r="BH31" s="37" t="b">
        <f t="shared" si="37"/>
        <v>0</v>
      </c>
      <c r="BI31" s="37"/>
      <c r="BM31" s="26"/>
      <c r="BN31" s="26"/>
      <c r="BO31" s="26"/>
      <c r="BP31" s="26"/>
      <c r="BQ31" s="143" t="str">
        <f t="shared" si="52"/>
        <v>I</v>
      </c>
      <c r="BR31" s="26"/>
      <c r="BS31" s="69" t="str">
        <f t="shared" si="38"/>
        <v>NO</v>
      </c>
      <c r="BT31" s="37" t="b">
        <f t="shared" si="39"/>
        <v>0</v>
      </c>
      <c r="BU31" s="37" t="b">
        <f t="shared" si="40"/>
        <v>0</v>
      </c>
      <c r="BV31" s="37" t="b">
        <f t="shared" si="41"/>
        <v>0</v>
      </c>
      <c r="BW31" s="37" t="b">
        <f t="shared" si="42"/>
        <v>0</v>
      </c>
      <c r="BX31" s="37" t="b">
        <f t="shared" si="43"/>
        <v>0</v>
      </c>
      <c r="BY31" s="37" t="b">
        <f t="shared" si="44"/>
        <v>0</v>
      </c>
      <c r="BZ31" s="37" t="b">
        <f t="shared" si="45"/>
        <v>0</v>
      </c>
      <c r="CA31" s="37" t="b">
        <f t="shared" si="46"/>
        <v>0</v>
      </c>
      <c r="CB31" s="37" t="b">
        <f t="shared" si="47"/>
        <v>0</v>
      </c>
      <c r="CC31" s="37" t="b">
        <f t="shared" si="48"/>
        <v>0</v>
      </c>
      <c r="CD31" s="37" t="b">
        <f t="shared" si="49"/>
        <v>0</v>
      </c>
      <c r="CE31" s="37" t="b">
        <f t="shared" si="50"/>
        <v>0</v>
      </c>
      <c r="CF31" s="37" t="b">
        <f t="shared" si="51"/>
        <v>0</v>
      </c>
      <c r="CG31" s="37"/>
    </row>
    <row r="32" spans="1:85" s="28" customFormat="1" ht="25.5" x14ac:dyDescent="0.2">
      <c r="A32" s="35"/>
      <c r="B32" s="36"/>
      <c r="C32" s="25">
        <v>27</v>
      </c>
      <c r="D32" s="143" t="str">
        <f t="shared" si="1"/>
        <v>No</v>
      </c>
      <c r="E32" s="26"/>
      <c r="F32" s="177"/>
      <c r="G32" s="67" t="str">
        <f t="shared" si="2"/>
        <v/>
      </c>
      <c r="H32" s="177"/>
      <c r="I32" s="67" t="str">
        <f t="shared" si="3"/>
        <v/>
      </c>
      <c r="J32" s="67" t="e">
        <f t="shared" si="4"/>
        <v>#DIV/0!</v>
      </c>
      <c r="K32" s="68" t="s">
        <v>73</v>
      </c>
      <c r="L32" s="50"/>
      <c r="M32" s="50"/>
      <c r="N32" s="50"/>
      <c r="O32" s="50"/>
      <c r="P32" s="50"/>
      <c r="Q32" s="50"/>
      <c r="R32" s="50"/>
      <c r="S32" s="50"/>
      <c r="T32" s="185">
        <f t="shared" si="5"/>
        <v>0</v>
      </c>
      <c r="U32" s="144">
        <f t="shared" si="6"/>
        <v>0</v>
      </c>
      <c r="V32" s="186" t="e">
        <f t="shared" si="7"/>
        <v>#DIV/0!</v>
      </c>
      <c r="W32" s="143" t="str">
        <f t="shared" si="8"/>
        <v>I</v>
      </c>
      <c r="X32" s="26"/>
      <c r="Y32" s="69" t="str">
        <f t="shared" si="0"/>
        <v>NO</v>
      </c>
      <c r="Z32" s="37" t="b">
        <f t="shared" si="9"/>
        <v>0</v>
      </c>
      <c r="AA32" s="37" t="b">
        <f t="shared" si="10"/>
        <v>0</v>
      </c>
      <c r="AB32" s="37" t="b">
        <f t="shared" si="11"/>
        <v>0</v>
      </c>
      <c r="AC32" s="37" t="b">
        <f t="shared" si="12"/>
        <v>0</v>
      </c>
      <c r="AD32" s="37" t="b">
        <f t="shared" si="13"/>
        <v>0</v>
      </c>
      <c r="AE32" s="37" t="b">
        <f t="shared" si="14"/>
        <v>0</v>
      </c>
      <c r="AF32" s="37" t="b">
        <f t="shared" si="15"/>
        <v>0</v>
      </c>
      <c r="AG32" s="167" t="b">
        <f t="shared" si="16"/>
        <v>0</v>
      </c>
      <c r="AH32" s="167" t="b">
        <f t="shared" si="17"/>
        <v>0</v>
      </c>
      <c r="AI32" s="37" t="b">
        <f t="shared" si="18"/>
        <v>0</v>
      </c>
      <c r="AJ32" s="37" t="b">
        <f t="shared" si="19"/>
        <v>0</v>
      </c>
      <c r="AK32" s="37" t="b">
        <f t="shared" si="20"/>
        <v>0</v>
      </c>
      <c r="AL32" s="37" t="b">
        <f t="shared" si="21"/>
        <v>0</v>
      </c>
      <c r="AM32" s="37"/>
      <c r="AP32" s="26"/>
      <c r="AQ32" s="143" t="str">
        <f t="shared" si="22"/>
        <v/>
      </c>
      <c r="AR32" s="26"/>
      <c r="AS32" s="143" t="str">
        <f t="shared" si="23"/>
        <v>I</v>
      </c>
      <c r="AT32" s="26"/>
      <c r="AU32" s="69" t="str">
        <f t="shared" si="24"/>
        <v>NO</v>
      </c>
      <c r="AV32" s="37" t="b">
        <f t="shared" si="25"/>
        <v>0</v>
      </c>
      <c r="AW32" s="37" t="b">
        <f t="shared" si="26"/>
        <v>0</v>
      </c>
      <c r="AX32" s="37" t="b">
        <f t="shared" si="27"/>
        <v>0</v>
      </c>
      <c r="AY32" s="37" t="b">
        <f t="shared" si="28"/>
        <v>0</v>
      </c>
      <c r="AZ32" s="37" t="b">
        <f t="shared" si="29"/>
        <v>0</v>
      </c>
      <c r="BA32" s="37" t="b">
        <f t="shared" si="30"/>
        <v>0</v>
      </c>
      <c r="BB32" s="37" t="b">
        <f t="shared" si="31"/>
        <v>0</v>
      </c>
      <c r="BC32" s="37" t="b">
        <f t="shared" si="32"/>
        <v>0</v>
      </c>
      <c r="BD32" s="37" t="b">
        <f t="shared" si="33"/>
        <v>0</v>
      </c>
      <c r="BE32" s="37" t="b">
        <f t="shared" si="34"/>
        <v>0</v>
      </c>
      <c r="BF32" s="37" t="b">
        <f t="shared" si="35"/>
        <v>0</v>
      </c>
      <c r="BG32" s="37" t="b">
        <f t="shared" si="36"/>
        <v>0</v>
      </c>
      <c r="BH32" s="37" t="b">
        <f t="shared" si="37"/>
        <v>0</v>
      </c>
      <c r="BI32" s="37"/>
      <c r="BM32" s="26"/>
      <c r="BN32" s="26"/>
      <c r="BO32" s="26"/>
      <c r="BP32" s="26"/>
      <c r="BQ32" s="143" t="str">
        <f t="shared" si="52"/>
        <v>I</v>
      </c>
      <c r="BR32" s="26"/>
      <c r="BS32" s="69" t="str">
        <f t="shared" si="38"/>
        <v>NO</v>
      </c>
      <c r="BT32" s="37" t="b">
        <f t="shared" si="39"/>
        <v>0</v>
      </c>
      <c r="BU32" s="37" t="b">
        <f t="shared" si="40"/>
        <v>0</v>
      </c>
      <c r="BV32" s="37" t="b">
        <f t="shared" si="41"/>
        <v>0</v>
      </c>
      <c r="BW32" s="37" t="b">
        <f t="shared" si="42"/>
        <v>0</v>
      </c>
      <c r="BX32" s="37" t="b">
        <f t="shared" si="43"/>
        <v>0</v>
      </c>
      <c r="BY32" s="37" t="b">
        <f t="shared" si="44"/>
        <v>0</v>
      </c>
      <c r="BZ32" s="37" t="b">
        <f t="shared" si="45"/>
        <v>0</v>
      </c>
      <c r="CA32" s="37" t="b">
        <f t="shared" si="46"/>
        <v>0</v>
      </c>
      <c r="CB32" s="37" t="b">
        <f t="shared" si="47"/>
        <v>0</v>
      </c>
      <c r="CC32" s="37" t="b">
        <f t="shared" si="48"/>
        <v>0</v>
      </c>
      <c r="CD32" s="37" t="b">
        <f t="shared" si="49"/>
        <v>0</v>
      </c>
      <c r="CE32" s="37" t="b">
        <f t="shared" si="50"/>
        <v>0</v>
      </c>
      <c r="CF32" s="37" t="b">
        <f t="shared" si="51"/>
        <v>0</v>
      </c>
      <c r="CG32" s="37"/>
    </row>
    <row r="33" spans="1:162" s="28" customFormat="1" ht="25.5" x14ac:dyDescent="0.2">
      <c r="A33" s="35"/>
      <c r="B33" s="36"/>
      <c r="C33" s="25">
        <v>28</v>
      </c>
      <c r="D33" s="143" t="str">
        <f t="shared" si="1"/>
        <v>No</v>
      </c>
      <c r="E33" s="26"/>
      <c r="F33" s="177"/>
      <c r="G33" s="67" t="str">
        <f t="shared" si="2"/>
        <v/>
      </c>
      <c r="H33" s="177"/>
      <c r="I33" s="67" t="str">
        <f t="shared" si="3"/>
        <v/>
      </c>
      <c r="J33" s="67" t="e">
        <f t="shared" si="4"/>
        <v>#DIV/0!</v>
      </c>
      <c r="K33" s="68" t="s">
        <v>73</v>
      </c>
      <c r="L33" s="50"/>
      <c r="M33" s="50"/>
      <c r="N33" s="50"/>
      <c r="O33" s="50"/>
      <c r="P33" s="50"/>
      <c r="Q33" s="50"/>
      <c r="R33" s="50"/>
      <c r="S33" s="50"/>
      <c r="T33" s="185">
        <f t="shared" si="5"/>
        <v>0</v>
      </c>
      <c r="U33" s="144">
        <f t="shared" si="6"/>
        <v>0</v>
      </c>
      <c r="V33" s="186" t="e">
        <f t="shared" si="7"/>
        <v>#DIV/0!</v>
      </c>
      <c r="W33" s="143" t="str">
        <f t="shared" si="8"/>
        <v>I</v>
      </c>
      <c r="X33" s="26"/>
      <c r="Y33" s="69" t="str">
        <f t="shared" si="0"/>
        <v>NO</v>
      </c>
      <c r="Z33" s="37" t="b">
        <f t="shared" si="9"/>
        <v>0</v>
      </c>
      <c r="AA33" s="37" t="b">
        <f t="shared" si="10"/>
        <v>0</v>
      </c>
      <c r="AB33" s="37" t="b">
        <f t="shared" si="11"/>
        <v>0</v>
      </c>
      <c r="AC33" s="37" t="b">
        <f t="shared" si="12"/>
        <v>0</v>
      </c>
      <c r="AD33" s="37" t="b">
        <f t="shared" si="13"/>
        <v>0</v>
      </c>
      <c r="AE33" s="37" t="b">
        <f t="shared" si="14"/>
        <v>0</v>
      </c>
      <c r="AF33" s="37" t="b">
        <f t="shared" si="15"/>
        <v>0</v>
      </c>
      <c r="AG33" s="167" t="b">
        <f t="shared" si="16"/>
        <v>0</v>
      </c>
      <c r="AH33" s="167" t="b">
        <f t="shared" si="17"/>
        <v>0</v>
      </c>
      <c r="AI33" s="37" t="b">
        <f t="shared" si="18"/>
        <v>0</v>
      </c>
      <c r="AJ33" s="37" t="b">
        <f t="shared" si="19"/>
        <v>0</v>
      </c>
      <c r="AK33" s="37" t="b">
        <f t="shared" si="20"/>
        <v>0</v>
      </c>
      <c r="AL33" s="37" t="b">
        <f t="shared" si="21"/>
        <v>0</v>
      </c>
      <c r="AM33" s="37"/>
      <c r="AP33" s="26"/>
      <c r="AQ33" s="143" t="str">
        <f t="shared" si="22"/>
        <v/>
      </c>
      <c r="AR33" s="26"/>
      <c r="AS33" s="143" t="str">
        <f t="shared" si="23"/>
        <v>I</v>
      </c>
      <c r="AT33" s="26"/>
      <c r="AU33" s="69" t="str">
        <f t="shared" si="24"/>
        <v>NO</v>
      </c>
      <c r="AV33" s="37" t="b">
        <f t="shared" si="25"/>
        <v>0</v>
      </c>
      <c r="AW33" s="37" t="b">
        <f t="shared" si="26"/>
        <v>0</v>
      </c>
      <c r="AX33" s="37" t="b">
        <f t="shared" si="27"/>
        <v>0</v>
      </c>
      <c r="AY33" s="37" t="b">
        <f t="shared" si="28"/>
        <v>0</v>
      </c>
      <c r="AZ33" s="37" t="b">
        <f t="shared" si="29"/>
        <v>0</v>
      </c>
      <c r="BA33" s="37" t="b">
        <f t="shared" si="30"/>
        <v>0</v>
      </c>
      <c r="BB33" s="37" t="b">
        <f t="shared" si="31"/>
        <v>0</v>
      </c>
      <c r="BC33" s="37" t="b">
        <f t="shared" si="32"/>
        <v>0</v>
      </c>
      <c r="BD33" s="37" t="b">
        <f t="shared" si="33"/>
        <v>0</v>
      </c>
      <c r="BE33" s="37" t="b">
        <f t="shared" si="34"/>
        <v>0</v>
      </c>
      <c r="BF33" s="37" t="b">
        <f t="shared" si="35"/>
        <v>0</v>
      </c>
      <c r="BG33" s="37" t="b">
        <f t="shared" si="36"/>
        <v>0</v>
      </c>
      <c r="BH33" s="37" t="b">
        <f t="shared" si="37"/>
        <v>0</v>
      </c>
      <c r="BI33" s="37"/>
      <c r="BM33" s="26"/>
      <c r="BN33" s="26"/>
      <c r="BO33" s="26"/>
      <c r="BP33" s="26"/>
      <c r="BQ33" s="143" t="str">
        <f t="shared" si="52"/>
        <v>I</v>
      </c>
      <c r="BR33" s="26"/>
      <c r="BS33" s="69" t="str">
        <f t="shared" si="38"/>
        <v>NO</v>
      </c>
      <c r="BT33" s="37" t="b">
        <f t="shared" si="39"/>
        <v>0</v>
      </c>
      <c r="BU33" s="37" t="b">
        <f t="shared" si="40"/>
        <v>0</v>
      </c>
      <c r="BV33" s="37" t="b">
        <f t="shared" si="41"/>
        <v>0</v>
      </c>
      <c r="BW33" s="37" t="b">
        <f t="shared" si="42"/>
        <v>0</v>
      </c>
      <c r="BX33" s="37" t="b">
        <f t="shared" si="43"/>
        <v>0</v>
      </c>
      <c r="BY33" s="37" t="b">
        <f t="shared" si="44"/>
        <v>0</v>
      </c>
      <c r="BZ33" s="37" t="b">
        <f t="shared" si="45"/>
        <v>0</v>
      </c>
      <c r="CA33" s="37" t="b">
        <f t="shared" si="46"/>
        <v>0</v>
      </c>
      <c r="CB33" s="37" t="b">
        <f t="shared" si="47"/>
        <v>0</v>
      </c>
      <c r="CC33" s="37" t="b">
        <f t="shared" si="48"/>
        <v>0</v>
      </c>
      <c r="CD33" s="37" t="b">
        <f t="shared" si="49"/>
        <v>0</v>
      </c>
      <c r="CE33" s="37" t="b">
        <f t="shared" si="50"/>
        <v>0</v>
      </c>
      <c r="CF33" s="37" t="b">
        <f t="shared" si="51"/>
        <v>0</v>
      </c>
      <c r="CG33" s="37"/>
    </row>
    <row r="34" spans="1:162" s="28" customFormat="1" ht="25.5" x14ac:dyDescent="0.2">
      <c r="A34" s="35"/>
      <c r="B34" s="36"/>
      <c r="C34" s="25">
        <v>29</v>
      </c>
      <c r="D34" s="143" t="str">
        <f t="shared" si="1"/>
        <v>No</v>
      </c>
      <c r="E34" s="26"/>
      <c r="F34" s="177"/>
      <c r="G34" s="67" t="str">
        <f t="shared" si="2"/>
        <v/>
      </c>
      <c r="H34" s="177"/>
      <c r="I34" s="67" t="str">
        <f t="shared" si="3"/>
        <v/>
      </c>
      <c r="J34" s="67" t="e">
        <f t="shared" si="4"/>
        <v>#DIV/0!</v>
      </c>
      <c r="K34" s="68" t="s">
        <v>73</v>
      </c>
      <c r="L34" s="50"/>
      <c r="M34" s="50"/>
      <c r="N34" s="50"/>
      <c r="O34" s="50"/>
      <c r="P34" s="50"/>
      <c r="Q34" s="50"/>
      <c r="R34" s="50"/>
      <c r="S34" s="50"/>
      <c r="T34" s="185">
        <f t="shared" si="5"/>
        <v>0</v>
      </c>
      <c r="U34" s="144">
        <f t="shared" si="6"/>
        <v>0</v>
      </c>
      <c r="V34" s="186" t="e">
        <f t="shared" si="7"/>
        <v>#DIV/0!</v>
      </c>
      <c r="W34" s="143" t="str">
        <f t="shared" si="8"/>
        <v>I</v>
      </c>
      <c r="X34" s="26"/>
      <c r="Y34" s="69" t="str">
        <f t="shared" si="0"/>
        <v>NO</v>
      </c>
      <c r="Z34" s="37" t="b">
        <f t="shared" si="9"/>
        <v>0</v>
      </c>
      <c r="AA34" s="37" t="b">
        <f t="shared" si="10"/>
        <v>0</v>
      </c>
      <c r="AB34" s="37" t="b">
        <f t="shared" si="11"/>
        <v>0</v>
      </c>
      <c r="AC34" s="37" t="b">
        <f t="shared" si="12"/>
        <v>0</v>
      </c>
      <c r="AD34" s="37" t="b">
        <f t="shared" si="13"/>
        <v>0</v>
      </c>
      <c r="AE34" s="37" t="b">
        <f t="shared" si="14"/>
        <v>0</v>
      </c>
      <c r="AF34" s="37" t="b">
        <f t="shared" si="15"/>
        <v>0</v>
      </c>
      <c r="AG34" s="167" t="b">
        <f t="shared" si="16"/>
        <v>0</v>
      </c>
      <c r="AH34" s="167" t="b">
        <f t="shared" si="17"/>
        <v>0</v>
      </c>
      <c r="AI34" s="37" t="b">
        <f t="shared" si="18"/>
        <v>0</v>
      </c>
      <c r="AJ34" s="37" t="b">
        <f t="shared" si="19"/>
        <v>0</v>
      </c>
      <c r="AK34" s="37" t="b">
        <f t="shared" si="20"/>
        <v>0</v>
      </c>
      <c r="AL34" s="37" t="b">
        <f t="shared" si="21"/>
        <v>0</v>
      </c>
      <c r="AM34" s="37"/>
      <c r="AP34" s="26"/>
      <c r="AQ34" s="143" t="str">
        <f t="shared" si="22"/>
        <v/>
      </c>
      <c r="AR34" s="26"/>
      <c r="AS34" s="143" t="str">
        <f t="shared" si="23"/>
        <v>I</v>
      </c>
      <c r="AT34" s="26"/>
      <c r="AU34" s="69" t="str">
        <f t="shared" si="24"/>
        <v>NO</v>
      </c>
      <c r="AV34" s="37" t="b">
        <f t="shared" si="25"/>
        <v>0</v>
      </c>
      <c r="AW34" s="37" t="b">
        <f t="shared" si="26"/>
        <v>0</v>
      </c>
      <c r="AX34" s="37" t="b">
        <f t="shared" si="27"/>
        <v>0</v>
      </c>
      <c r="AY34" s="37" t="b">
        <f t="shared" si="28"/>
        <v>0</v>
      </c>
      <c r="AZ34" s="37" t="b">
        <f t="shared" si="29"/>
        <v>0</v>
      </c>
      <c r="BA34" s="37" t="b">
        <f t="shared" si="30"/>
        <v>0</v>
      </c>
      <c r="BB34" s="37" t="b">
        <f t="shared" si="31"/>
        <v>0</v>
      </c>
      <c r="BC34" s="37" t="b">
        <f t="shared" si="32"/>
        <v>0</v>
      </c>
      <c r="BD34" s="37" t="b">
        <f t="shared" si="33"/>
        <v>0</v>
      </c>
      <c r="BE34" s="37" t="b">
        <f t="shared" si="34"/>
        <v>0</v>
      </c>
      <c r="BF34" s="37" t="b">
        <f t="shared" si="35"/>
        <v>0</v>
      </c>
      <c r="BG34" s="37" t="b">
        <f t="shared" si="36"/>
        <v>0</v>
      </c>
      <c r="BH34" s="37" t="b">
        <f t="shared" si="37"/>
        <v>0</v>
      </c>
      <c r="BI34" s="37"/>
      <c r="BM34" s="26"/>
      <c r="BN34" s="26"/>
      <c r="BO34" s="26"/>
      <c r="BP34" s="26"/>
      <c r="BQ34" s="143" t="str">
        <f t="shared" si="52"/>
        <v>I</v>
      </c>
      <c r="BR34" s="26"/>
      <c r="BS34" s="69" t="str">
        <f t="shared" si="38"/>
        <v>NO</v>
      </c>
      <c r="BT34" s="37" t="b">
        <f t="shared" si="39"/>
        <v>0</v>
      </c>
      <c r="BU34" s="37" t="b">
        <f t="shared" si="40"/>
        <v>0</v>
      </c>
      <c r="BV34" s="37" t="b">
        <f t="shared" si="41"/>
        <v>0</v>
      </c>
      <c r="BW34" s="37" t="b">
        <f t="shared" si="42"/>
        <v>0</v>
      </c>
      <c r="BX34" s="37" t="b">
        <f t="shared" si="43"/>
        <v>0</v>
      </c>
      <c r="BY34" s="37" t="b">
        <f t="shared" si="44"/>
        <v>0</v>
      </c>
      <c r="BZ34" s="37" t="b">
        <f t="shared" si="45"/>
        <v>0</v>
      </c>
      <c r="CA34" s="37" t="b">
        <f t="shared" si="46"/>
        <v>0</v>
      </c>
      <c r="CB34" s="37" t="b">
        <f t="shared" si="47"/>
        <v>0</v>
      </c>
      <c r="CC34" s="37" t="b">
        <f t="shared" si="48"/>
        <v>0</v>
      </c>
      <c r="CD34" s="37" t="b">
        <f t="shared" si="49"/>
        <v>0</v>
      </c>
      <c r="CE34" s="37" t="b">
        <f t="shared" si="50"/>
        <v>0</v>
      </c>
      <c r="CF34" s="37" t="b">
        <f t="shared" si="51"/>
        <v>0</v>
      </c>
      <c r="CG34" s="37"/>
    </row>
    <row r="35" spans="1:162" s="28" customFormat="1" ht="25.5" x14ac:dyDescent="0.2">
      <c r="A35" s="35"/>
      <c r="B35" s="36"/>
      <c r="C35" s="25">
        <v>30</v>
      </c>
      <c r="D35" s="143" t="str">
        <f t="shared" si="1"/>
        <v>No</v>
      </c>
      <c r="E35" s="26"/>
      <c r="F35" s="177"/>
      <c r="G35" s="67" t="str">
        <f t="shared" si="2"/>
        <v/>
      </c>
      <c r="H35" s="177"/>
      <c r="I35" s="67" t="str">
        <f t="shared" si="3"/>
        <v/>
      </c>
      <c r="J35" s="67" t="e">
        <f t="shared" si="4"/>
        <v>#DIV/0!</v>
      </c>
      <c r="K35" s="68" t="s">
        <v>73</v>
      </c>
      <c r="L35" s="50"/>
      <c r="M35" s="50"/>
      <c r="N35" s="50"/>
      <c r="O35" s="50"/>
      <c r="P35" s="50"/>
      <c r="Q35" s="50"/>
      <c r="R35" s="50"/>
      <c r="S35" s="50"/>
      <c r="T35" s="185">
        <f t="shared" si="5"/>
        <v>0</v>
      </c>
      <c r="U35" s="144">
        <f t="shared" si="6"/>
        <v>0</v>
      </c>
      <c r="V35" s="186" t="e">
        <f t="shared" si="7"/>
        <v>#DIV/0!</v>
      </c>
      <c r="W35" s="143" t="str">
        <f t="shared" si="8"/>
        <v>I</v>
      </c>
      <c r="X35" s="26"/>
      <c r="Y35" s="69" t="str">
        <f t="shared" ref="Y35:Y67" si="53">IF($W35=$X35,"YES","NO")</f>
        <v>NO</v>
      </c>
      <c r="Z35" s="37" t="b">
        <f t="shared" si="9"/>
        <v>0</v>
      </c>
      <c r="AA35" s="37" t="b">
        <f t="shared" si="10"/>
        <v>0</v>
      </c>
      <c r="AB35" s="37" t="b">
        <f t="shared" si="11"/>
        <v>0</v>
      </c>
      <c r="AC35" s="37" t="b">
        <f t="shared" si="12"/>
        <v>0</v>
      </c>
      <c r="AD35" s="37" t="b">
        <f t="shared" si="13"/>
        <v>0</v>
      </c>
      <c r="AE35" s="37" t="b">
        <f t="shared" si="14"/>
        <v>0</v>
      </c>
      <c r="AF35" s="37" t="b">
        <f t="shared" si="15"/>
        <v>0</v>
      </c>
      <c r="AG35" s="167" t="b">
        <f t="shared" si="16"/>
        <v>0</v>
      </c>
      <c r="AH35" s="167" t="b">
        <f t="shared" si="17"/>
        <v>0</v>
      </c>
      <c r="AI35" s="37" t="b">
        <f t="shared" si="18"/>
        <v>0</v>
      </c>
      <c r="AJ35" s="37" t="b">
        <f t="shared" si="19"/>
        <v>0</v>
      </c>
      <c r="AK35" s="37" t="b">
        <f t="shared" si="20"/>
        <v>0</v>
      </c>
      <c r="AL35" s="37" t="b">
        <f t="shared" si="21"/>
        <v>0</v>
      </c>
      <c r="AM35" s="37"/>
      <c r="AP35" s="26"/>
      <c r="AQ35" s="143" t="str">
        <f t="shared" si="22"/>
        <v/>
      </c>
      <c r="AR35" s="26"/>
      <c r="AS35" s="143" t="str">
        <f t="shared" si="23"/>
        <v>I</v>
      </c>
      <c r="AT35" s="26"/>
      <c r="AU35" s="69" t="str">
        <f t="shared" ref="AU35:AU66" si="54">IF(AS35=AT35,"YES","NO")</f>
        <v>NO</v>
      </c>
      <c r="AV35" s="37" t="b">
        <f t="shared" si="25"/>
        <v>0</v>
      </c>
      <c r="AW35" s="37" t="b">
        <f t="shared" si="26"/>
        <v>0</v>
      </c>
      <c r="AX35" s="37" t="b">
        <f t="shared" si="27"/>
        <v>0</v>
      </c>
      <c r="AY35" s="37" t="b">
        <f t="shared" si="28"/>
        <v>0</v>
      </c>
      <c r="AZ35" s="37" t="b">
        <f t="shared" si="29"/>
        <v>0</v>
      </c>
      <c r="BA35" s="37" t="b">
        <f t="shared" si="30"/>
        <v>0</v>
      </c>
      <c r="BB35" s="37" t="b">
        <f t="shared" si="31"/>
        <v>0</v>
      </c>
      <c r="BC35" s="37" t="b">
        <f t="shared" si="32"/>
        <v>0</v>
      </c>
      <c r="BD35" s="37" t="b">
        <f t="shared" si="33"/>
        <v>0</v>
      </c>
      <c r="BE35" s="37" t="b">
        <f t="shared" si="34"/>
        <v>0</v>
      </c>
      <c r="BF35" s="37" t="b">
        <f t="shared" si="35"/>
        <v>0</v>
      </c>
      <c r="BG35" s="37" t="b">
        <f t="shared" si="36"/>
        <v>0</v>
      </c>
      <c r="BH35" s="37" t="b">
        <f t="shared" si="37"/>
        <v>0</v>
      </c>
      <c r="BI35" s="37"/>
      <c r="BM35" s="26"/>
      <c r="BN35" s="26"/>
      <c r="BO35" s="26"/>
      <c r="BP35" s="26"/>
      <c r="BQ35" s="143" t="str">
        <f t="shared" si="52"/>
        <v>I</v>
      </c>
      <c r="BR35" s="26"/>
      <c r="BS35" s="69" t="str">
        <f t="shared" si="38"/>
        <v>NO</v>
      </c>
      <c r="BT35" s="37" t="b">
        <f t="shared" si="39"/>
        <v>0</v>
      </c>
      <c r="BU35" s="37" t="b">
        <f t="shared" si="40"/>
        <v>0</v>
      </c>
      <c r="BV35" s="37" t="b">
        <f t="shared" si="41"/>
        <v>0</v>
      </c>
      <c r="BW35" s="37" t="b">
        <f t="shared" si="42"/>
        <v>0</v>
      </c>
      <c r="BX35" s="37" t="b">
        <f t="shared" si="43"/>
        <v>0</v>
      </c>
      <c r="BY35" s="37" t="b">
        <f t="shared" si="44"/>
        <v>0</v>
      </c>
      <c r="BZ35" s="37" t="b">
        <f t="shared" si="45"/>
        <v>0</v>
      </c>
      <c r="CA35" s="37" t="b">
        <f t="shared" si="46"/>
        <v>0</v>
      </c>
      <c r="CB35" s="37" t="b">
        <f t="shared" si="47"/>
        <v>0</v>
      </c>
      <c r="CC35" s="37" t="b">
        <f t="shared" si="48"/>
        <v>0</v>
      </c>
      <c r="CD35" s="37" t="b">
        <f t="shared" si="49"/>
        <v>0</v>
      </c>
      <c r="CE35" s="37" t="b">
        <f t="shared" si="50"/>
        <v>0</v>
      </c>
      <c r="CF35" s="37" t="b">
        <f t="shared" si="51"/>
        <v>0</v>
      </c>
      <c r="CG35" s="37"/>
    </row>
    <row r="36" spans="1:162" s="28" customFormat="1" ht="25.5" x14ac:dyDescent="0.2">
      <c r="A36" s="35"/>
      <c r="B36" s="36"/>
      <c r="C36" s="25">
        <v>31</v>
      </c>
      <c r="D36" s="143" t="str">
        <f t="shared" si="1"/>
        <v>No</v>
      </c>
      <c r="E36" s="26"/>
      <c r="F36" s="177"/>
      <c r="G36" s="67" t="str">
        <f t="shared" si="2"/>
        <v/>
      </c>
      <c r="H36" s="177"/>
      <c r="I36" s="67" t="str">
        <f t="shared" si="3"/>
        <v/>
      </c>
      <c r="J36" s="67" t="e">
        <f t="shared" si="4"/>
        <v>#DIV/0!</v>
      </c>
      <c r="K36" s="68" t="s">
        <v>73</v>
      </c>
      <c r="L36" s="50"/>
      <c r="M36" s="50"/>
      <c r="N36" s="50"/>
      <c r="O36" s="50"/>
      <c r="P36" s="50"/>
      <c r="Q36" s="50"/>
      <c r="R36" s="50"/>
      <c r="S36" s="50"/>
      <c r="T36" s="185">
        <f t="shared" si="5"/>
        <v>0</v>
      </c>
      <c r="U36" s="144">
        <f t="shared" si="6"/>
        <v>0</v>
      </c>
      <c r="V36" s="186" t="e">
        <f t="shared" si="7"/>
        <v>#DIV/0!</v>
      </c>
      <c r="W36" s="143" t="str">
        <f t="shared" si="8"/>
        <v>I</v>
      </c>
      <c r="X36" s="26"/>
      <c r="Y36" s="69" t="str">
        <f t="shared" si="53"/>
        <v>NO</v>
      </c>
      <c r="Z36" s="37" t="b">
        <f t="shared" si="9"/>
        <v>0</v>
      </c>
      <c r="AA36" s="37" t="b">
        <f t="shared" si="10"/>
        <v>0</v>
      </c>
      <c r="AB36" s="37" t="b">
        <f t="shared" si="11"/>
        <v>0</v>
      </c>
      <c r="AC36" s="37" t="b">
        <f t="shared" si="12"/>
        <v>0</v>
      </c>
      <c r="AD36" s="37" t="b">
        <f t="shared" si="13"/>
        <v>0</v>
      </c>
      <c r="AE36" s="37" t="b">
        <f t="shared" si="14"/>
        <v>0</v>
      </c>
      <c r="AF36" s="37" t="b">
        <f t="shared" si="15"/>
        <v>0</v>
      </c>
      <c r="AG36" s="167" t="b">
        <f t="shared" si="16"/>
        <v>0</v>
      </c>
      <c r="AH36" s="167" t="b">
        <f t="shared" si="17"/>
        <v>0</v>
      </c>
      <c r="AI36" s="37" t="b">
        <f t="shared" si="18"/>
        <v>0</v>
      </c>
      <c r="AJ36" s="37" t="b">
        <f t="shared" si="19"/>
        <v>0</v>
      </c>
      <c r="AK36" s="37" t="b">
        <f t="shared" si="20"/>
        <v>0</v>
      </c>
      <c r="AL36" s="37" t="b">
        <f t="shared" si="21"/>
        <v>0</v>
      </c>
      <c r="AM36" s="37"/>
      <c r="AP36" s="26"/>
      <c r="AQ36" s="143" t="str">
        <f t="shared" si="22"/>
        <v/>
      </c>
      <c r="AR36" s="26"/>
      <c r="AS36" s="143" t="str">
        <f t="shared" si="23"/>
        <v>I</v>
      </c>
      <c r="AT36" s="26"/>
      <c r="AU36" s="69" t="str">
        <f t="shared" si="54"/>
        <v>NO</v>
      </c>
      <c r="AV36" s="37" t="b">
        <f t="shared" si="25"/>
        <v>0</v>
      </c>
      <c r="AW36" s="37" t="b">
        <f t="shared" si="26"/>
        <v>0</v>
      </c>
      <c r="AX36" s="37" t="b">
        <f t="shared" si="27"/>
        <v>0</v>
      </c>
      <c r="AY36" s="37" t="b">
        <f t="shared" si="28"/>
        <v>0</v>
      </c>
      <c r="AZ36" s="37" t="b">
        <f t="shared" si="29"/>
        <v>0</v>
      </c>
      <c r="BA36" s="37" t="b">
        <f t="shared" si="30"/>
        <v>0</v>
      </c>
      <c r="BB36" s="37" t="b">
        <f t="shared" si="31"/>
        <v>0</v>
      </c>
      <c r="BC36" s="37" t="b">
        <f t="shared" si="32"/>
        <v>0</v>
      </c>
      <c r="BD36" s="37" t="b">
        <f t="shared" si="33"/>
        <v>0</v>
      </c>
      <c r="BE36" s="37" t="b">
        <f t="shared" si="34"/>
        <v>0</v>
      </c>
      <c r="BF36" s="37" t="b">
        <f t="shared" si="35"/>
        <v>0</v>
      </c>
      <c r="BG36" s="37" t="b">
        <f t="shared" si="36"/>
        <v>0</v>
      </c>
      <c r="BH36" s="37" t="b">
        <f t="shared" si="37"/>
        <v>0</v>
      </c>
      <c r="BI36" s="37"/>
      <c r="BM36" s="26"/>
      <c r="BN36" s="26"/>
      <c r="BO36" s="26"/>
      <c r="BP36" s="26"/>
      <c r="BQ36" s="143" t="str">
        <f t="shared" si="52"/>
        <v>I</v>
      </c>
      <c r="BR36" s="26"/>
      <c r="BS36" s="69" t="str">
        <f t="shared" si="38"/>
        <v>NO</v>
      </c>
      <c r="BT36" s="37" t="b">
        <f t="shared" si="39"/>
        <v>0</v>
      </c>
      <c r="BU36" s="37" t="b">
        <f t="shared" si="40"/>
        <v>0</v>
      </c>
      <c r="BV36" s="37" t="b">
        <f t="shared" si="41"/>
        <v>0</v>
      </c>
      <c r="BW36" s="37" t="b">
        <f t="shared" si="42"/>
        <v>0</v>
      </c>
      <c r="BX36" s="37" t="b">
        <f t="shared" si="43"/>
        <v>0</v>
      </c>
      <c r="BY36" s="37" t="b">
        <f t="shared" si="44"/>
        <v>0</v>
      </c>
      <c r="BZ36" s="37" t="b">
        <f t="shared" si="45"/>
        <v>0</v>
      </c>
      <c r="CA36" s="37" t="b">
        <f t="shared" si="46"/>
        <v>0</v>
      </c>
      <c r="CB36" s="37" t="b">
        <f t="shared" si="47"/>
        <v>0</v>
      </c>
      <c r="CC36" s="37" t="b">
        <f t="shared" si="48"/>
        <v>0</v>
      </c>
      <c r="CD36" s="37" t="b">
        <f t="shared" si="49"/>
        <v>0</v>
      </c>
      <c r="CE36" s="37" t="b">
        <f t="shared" si="50"/>
        <v>0</v>
      </c>
      <c r="CF36" s="37" t="b">
        <f t="shared" si="51"/>
        <v>0</v>
      </c>
      <c r="CG36" s="37"/>
    </row>
    <row r="37" spans="1:162" s="28" customFormat="1" ht="25.5" x14ac:dyDescent="0.2">
      <c r="A37" s="35"/>
      <c r="B37" s="36"/>
      <c r="C37" s="25">
        <v>32</v>
      </c>
      <c r="D37" s="143" t="str">
        <f t="shared" si="1"/>
        <v>No</v>
      </c>
      <c r="E37" s="26"/>
      <c r="F37" s="177"/>
      <c r="G37" s="67" t="str">
        <f t="shared" si="2"/>
        <v/>
      </c>
      <c r="H37" s="177"/>
      <c r="I37" s="67" t="str">
        <f t="shared" si="3"/>
        <v/>
      </c>
      <c r="J37" s="67" t="e">
        <f t="shared" si="4"/>
        <v>#DIV/0!</v>
      </c>
      <c r="K37" s="68" t="s">
        <v>73</v>
      </c>
      <c r="L37" s="50"/>
      <c r="M37" s="50"/>
      <c r="N37" s="50"/>
      <c r="O37" s="50"/>
      <c r="P37" s="50"/>
      <c r="Q37" s="50"/>
      <c r="R37" s="50"/>
      <c r="S37" s="50"/>
      <c r="T37" s="185">
        <f t="shared" si="5"/>
        <v>0</v>
      </c>
      <c r="U37" s="144">
        <f t="shared" si="6"/>
        <v>0</v>
      </c>
      <c r="V37" s="186" t="e">
        <f t="shared" si="7"/>
        <v>#DIV/0!</v>
      </c>
      <c r="W37" s="143" t="str">
        <f t="shared" si="8"/>
        <v>I</v>
      </c>
      <c r="X37" s="26"/>
      <c r="Y37" s="69" t="str">
        <f t="shared" si="53"/>
        <v>NO</v>
      </c>
      <c r="Z37" s="37" t="b">
        <f t="shared" si="9"/>
        <v>0</v>
      </c>
      <c r="AA37" s="37" t="b">
        <f t="shared" si="10"/>
        <v>0</v>
      </c>
      <c r="AB37" s="37" t="b">
        <f t="shared" si="11"/>
        <v>0</v>
      </c>
      <c r="AC37" s="37" t="b">
        <f t="shared" si="12"/>
        <v>0</v>
      </c>
      <c r="AD37" s="37" t="b">
        <f t="shared" si="13"/>
        <v>0</v>
      </c>
      <c r="AE37" s="37" t="b">
        <f t="shared" si="14"/>
        <v>0</v>
      </c>
      <c r="AF37" s="37" t="b">
        <f t="shared" si="15"/>
        <v>0</v>
      </c>
      <c r="AG37" s="167" t="b">
        <f t="shared" si="16"/>
        <v>0</v>
      </c>
      <c r="AH37" s="167" t="b">
        <f t="shared" si="17"/>
        <v>0</v>
      </c>
      <c r="AI37" s="37" t="b">
        <f t="shared" si="18"/>
        <v>0</v>
      </c>
      <c r="AJ37" s="37" t="b">
        <f t="shared" si="19"/>
        <v>0</v>
      </c>
      <c r="AK37" s="37" t="b">
        <f t="shared" si="20"/>
        <v>0</v>
      </c>
      <c r="AL37" s="37" t="b">
        <f t="shared" si="21"/>
        <v>0</v>
      </c>
      <c r="AM37" s="37"/>
      <c r="AP37" s="26"/>
      <c r="AQ37" s="143" t="str">
        <f t="shared" si="22"/>
        <v/>
      </c>
      <c r="AR37" s="26"/>
      <c r="AS37" s="143" t="str">
        <f t="shared" si="23"/>
        <v>I</v>
      </c>
      <c r="AT37" s="26"/>
      <c r="AU37" s="69" t="str">
        <f t="shared" si="54"/>
        <v>NO</v>
      </c>
      <c r="AV37" s="37" t="b">
        <f t="shared" si="25"/>
        <v>0</v>
      </c>
      <c r="AW37" s="37" t="b">
        <f t="shared" si="26"/>
        <v>0</v>
      </c>
      <c r="AX37" s="37" t="b">
        <f t="shared" si="27"/>
        <v>0</v>
      </c>
      <c r="AY37" s="37" t="b">
        <f t="shared" si="28"/>
        <v>0</v>
      </c>
      <c r="AZ37" s="37" t="b">
        <f t="shared" si="29"/>
        <v>0</v>
      </c>
      <c r="BA37" s="37" t="b">
        <f t="shared" si="30"/>
        <v>0</v>
      </c>
      <c r="BB37" s="37" t="b">
        <f t="shared" si="31"/>
        <v>0</v>
      </c>
      <c r="BC37" s="37" t="b">
        <f t="shared" si="32"/>
        <v>0</v>
      </c>
      <c r="BD37" s="37" t="b">
        <f t="shared" si="33"/>
        <v>0</v>
      </c>
      <c r="BE37" s="37" t="b">
        <f t="shared" si="34"/>
        <v>0</v>
      </c>
      <c r="BF37" s="37" t="b">
        <f t="shared" si="35"/>
        <v>0</v>
      </c>
      <c r="BG37" s="37" t="b">
        <f t="shared" si="36"/>
        <v>0</v>
      </c>
      <c r="BH37" s="37" t="b">
        <f t="shared" si="37"/>
        <v>0</v>
      </c>
      <c r="BI37" s="37"/>
      <c r="BM37" s="26"/>
      <c r="BN37" s="26"/>
      <c r="BO37" s="26"/>
      <c r="BP37" s="26"/>
      <c r="BQ37" s="143" t="str">
        <f t="shared" si="52"/>
        <v>I</v>
      </c>
      <c r="BR37" s="26"/>
      <c r="BS37" s="69" t="str">
        <f t="shared" si="38"/>
        <v>NO</v>
      </c>
      <c r="BT37" s="37" t="b">
        <f t="shared" si="39"/>
        <v>0</v>
      </c>
      <c r="BU37" s="37" t="b">
        <f t="shared" si="40"/>
        <v>0</v>
      </c>
      <c r="BV37" s="37" t="b">
        <f t="shared" si="41"/>
        <v>0</v>
      </c>
      <c r="BW37" s="37" t="b">
        <f t="shared" si="42"/>
        <v>0</v>
      </c>
      <c r="BX37" s="37" t="b">
        <f t="shared" si="43"/>
        <v>0</v>
      </c>
      <c r="BY37" s="37" t="b">
        <f t="shared" si="44"/>
        <v>0</v>
      </c>
      <c r="BZ37" s="37" t="b">
        <f t="shared" si="45"/>
        <v>0</v>
      </c>
      <c r="CA37" s="37" t="b">
        <f t="shared" si="46"/>
        <v>0</v>
      </c>
      <c r="CB37" s="37" t="b">
        <f t="shared" si="47"/>
        <v>0</v>
      </c>
      <c r="CC37" s="37" t="b">
        <f t="shared" si="48"/>
        <v>0</v>
      </c>
      <c r="CD37" s="37" t="b">
        <f t="shared" si="49"/>
        <v>0</v>
      </c>
      <c r="CE37" s="37" t="b">
        <f t="shared" si="50"/>
        <v>0</v>
      </c>
      <c r="CF37" s="37" t="b">
        <f t="shared" si="51"/>
        <v>0</v>
      </c>
      <c r="CG37" s="37"/>
    </row>
    <row r="38" spans="1:162" s="28" customFormat="1" ht="25.5" x14ac:dyDescent="0.2">
      <c r="A38" s="35"/>
      <c r="B38" s="36"/>
      <c r="C38" s="25">
        <v>33</v>
      </c>
      <c r="D38" s="143" t="str">
        <f t="shared" si="1"/>
        <v>No</v>
      </c>
      <c r="E38" s="26"/>
      <c r="F38" s="177"/>
      <c r="G38" s="67" t="str">
        <f t="shared" si="2"/>
        <v/>
      </c>
      <c r="H38" s="177"/>
      <c r="I38" s="67" t="str">
        <f t="shared" si="3"/>
        <v/>
      </c>
      <c r="J38" s="67" t="e">
        <f t="shared" si="4"/>
        <v>#DIV/0!</v>
      </c>
      <c r="K38" s="68" t="s">
        <v>73</v>
      </c>
      <c r="L38" s="50"/>
      <c r="M38" s="50"/>
      <c r="N38" s="50"/>
      <c r="O38" s="50"/>
      <c r="P38" s="50"/>
      <c r="Q38" s="50"/>
      <c r="R38" s="50"/>
      <c r="S38" s="50"/>
      <c r="T38" s="185">
        <f t="shared" si="5"/>
        <v>0</v>
      </c>
      <c r="U38" s="144">
        <f t="shared" si="6"/>
        <v>0</v>
      </c>
      <c r="V38" s="186" t="e">
        <f t="shared" si="7"/>
        <v>#DIV/0!</v>
      </c>
      <c r="W38" s="143" t="str">
        <f t="shared" si="8"/>
        <v>I</v>
      </c>
      <c r="X38" s="26"/>
      <c r="Y38" s="69" t="str">
        <f t="shared" si="53"/>
        <v>NO</v>
      </c>
      <c r="Z38" s="37" t="b">
        <f t="shared" si="9"/>
        <v>0</v>
      </c>
      <c r="AA38" s="37" t="b">
        <f t="shared" si="10"/>
        <v>0</v>
      </c>
      <c r="AB38" s="37" t="b">
        <f t="shared" si="11"/>
        <v>0</v>
      </c>
      <c r="AC38" s="37" t="b">
        <f t="shared" si="12"/>
        <v>0</v>
      </c>
      <c r="AD38" s="37" t="b">
        <f t="shared" si="13"/>
        <v>0</v>
      </c>
      <c r="AE38" s="37" t="b">
        <f t="shared" si="14"/>
        <v>0</v>
      </c>
      <c r="AF38" s="37" t="b">
        <f t="shared" si="15"/>
        <v>0</v>
      </c>
      <c r="AG38" s="167" t="b">
        <f t="shared" si="16"/>
        <v>0</v>
      </c>
      <c r="AH38" s="167" t="b">
        <f t="shared" si="17"/>
        <v>0</v>
      </c>
      <c r="AI38" s="37" t="b">
        <f t="shared" si="18"/>
        <v>0</v>
      </c>
      <c r="AJ38" s="37" t="b">
        <f t="shared" si="19"/>
        <v>0</v>
      </c>
      <c r="AK38" s="37" t="b">
        <f t="shared" si="20"/>
        <v>0</v>
      </c>
      <c r="AL38" s="37" t="b">
        <f t="shared" si="21"/>
        <v>0</v>
      </c>
      <c r="AM38" s="37"/>
      <c r="AP38" s="26"/>
      <c r="AQ38" s="143" t="str">
        <f t="shared" si="22"/>
        <v/>
      </c>
      <c r="AR38" s="26"/>
      <c r="AS38" s="143" t="str">
        <f t="shared" si="23"/>
        <v>I</v>
      </c>
      <c r="AT38" s="26"/>
      <c r="AU38" s="69" t="str">
        <f t="shared" si="54"/>
        <v>NO</v>
      </c>
      <c r="AV38" s="37" t="b">
        <f t="shared" si="25"/>
        <v>0</v>
      </c>
      <c r="AW38" s="37" t="b">
        <f t="shared" si="26"/>
        <v>0</v>
      </c>
      <c r="AX38" s="37" t="b">
        <f t="shared" si="27"/>
        <v>0</v>
      </c>
      <c r="AY38" s="37" t="b">
        <f t="shared" si="28"/>
        <v>0</v>
      </c>
      <c r="AZ38" s="37" t="b">
        <f t="shared" si="29"/>
        <v>0</v>
      </c>
      <c r="BA38" s="37" t="b">
        <f t="shared" si="30"/>
        <v>0</v>
      </c>
      <c r="BB38" s="37" t="b">
        <f t="shared" si="31"/>
        <v>0</v>
      </c>
      <c r="BC38" s="37" t="b">
        <f t="shared" si="32"/>
        <v>0</v>
      </c>
      <c r="BD38" s="37" t="b">
        <f t="shared" si="33"/>
        <v>0</v>
      </c>
      <c r="BE38" s="37" t="b">
        <f t="shared" si="34"/>
        <v>0</v>
      </c>
      <c r="BF38" s="37" t="b">
        <f t="shared" si="35"/>
        <v>0</v>
      </c>
      <c r="BG38" s="37" t="b">
        <f t="shared" si="36"/>
        <v>0</v>
      </c>
      <c r="BH38" s="37" t="b">
        <f t="shared" si="37"/>
        <v>0</v>
      </c>
      <c r="BI38" s="37"/>
      <c r="BM38" s="26"/>
      <c r="BN38" s="26"/>
      <c r="BO38" s="26"/>
      <c r="BP38" s="26"/>
      <c r="BQ38" s="143" t="str">
        <f t="shared" si="52"/>
        <v>I</v>
      </c>
      <c r="BR38" s="26"/>
      <c r="BS38" s="69" t="str">
        <f t="shared" si="38"/>
        <v>NO</v>
      </c>
      <c r="BT38" s="37" t="b">
        <f t="shared" si="39"/>
        <v>0</v>
      </c>
      <c r="BU38" s="37" t="b">
        <f t="shared" si="40"/>
        <v>0</v>
      </c>
      <c r="BV38" s="37" t="b">
        <f t="shared" si="41"/>
        <v>0</v>
      </c>
      <c r="BW38" s="37" t="b">
        <f t="shared" si="42"/>
        <v>0</v>
      </c>
      <c r="BX38" s="37" t="b">
        <f t="shared" si="43"/>
        <v>0</v>
      </c>
      <c r="BY38" s="37" t="b">
        <f t="shared" si="44"/>
        <v>0</v>
      </c>
      <c r="BZ38" s="37" t="b">
        <f t="shared" si="45"/>
        <v>0</v>
      </c>
      <c r="CA38" s="37" t="b">
        <f t="shared" si="46"/>
        <v>0</v>
      </c>
      <c r="CB38" s="37" t="b">
        <f t="shared" si="47"/>
        <v>0</v>
      </c>
      <c r="CC38" s="37" t="b">
        <f t="shared" si="48"/>
        <v>0</v>
      </c>
      <c r="CD38" s="37" t="b">
        <f t="shared" si="49"/>
        <v>0</v>
      </c>
      <c r="CE38" s="37" t="b">
        <f t="shared" si="50"/>
        <v>0</v>
      </c>
      <c r="CF38" s="37" t="b">
        <f t="shared" si="51"/>
        <v>0</v>
      </c>
      <c r="CG38" s="37"/>
    </row>
    <row r="39" spans="1:162" s="28" customFormat="1" ht="25.5" x14ac:dyDescent="0.2">
      <c r="A39" s="35"/>
      <c r="B39" s="36"/>
      <c r="C39" s="25">
        <v>34</v>
      </c>
      <c r="D39" s="143" t="str">
        <f t="shared" si="1"/>
        <v>No</v>
      </c>
      <c r="E39" s="26"/>
      <c r="F39" s="177"/>
      <c r="G39" s="67" t="str">
        <f t="shared" si="2"/>
        <v/>
      </c>
      <c r="H39" s="177"/>
      <c r="I39" s="67" t="str">
        <f t="shared" si="3"/>
        <v/>
      </c>
      <c r="J39" s="67" t="e">
        <f t="shared" si="4"/>
        <v>#DIV/0!</v>
      </c>
      <c r="K39" s="68" t="s">
        <v>73</v>
      </c>
      <c r="L39" s="50"/>
      <c r="M39" s="50"/>
      <c r="N39" s="50"/>
      <c r="O39" s="50"/>
      <c r="P39" s="50"/>
      <c r="Q39" s="50"/>
      <c r="R39" s="50"/>
      <c r="S39" s="50"/>
      <c r="T39" s="185">
        <f t="shared" si="5"/>
        <v>0</v>
      </c>
      <c r="U39" s="144">
        <f t="shared" si="6"/>
        <v>0</v>
      </c>
      <c r="V39" s="186" t="e">
        <f t="shared" si="7"/>
        <v>#DIV/0!</v>
      </c>
      <c r="W39" s="143" t="str">
        <f t="shared" si="8"/>
        <v>I</v>
      </c>
      <c r="X39" s="26"/>
      <c r="Y39" s="69" t="str">
        <f t="shared" si="53"/>
        <v>NO</v>
      </c>
      <c r="Z39" s="37" t="b">
        <f t="shared" si="9"/>
        <v>0</v>
      </c>
      <c r="AA39" s="37" t="b">
        <f t="shared" si="10"/>
        <v>0</v>
      </c>
      <c r="AB39" s="37" t="b">
        <f t="shared" si="11"/>
        <v>0</v>
      </c>
      <c r="AC39" s="37" t="b">
        <f t="shared" si="12"/>
        <v>0</v>
      </c>
      <c r="AD39" s="37" t="b">
        <f t="shared" si="13"/>
        <v>0</v>
      </c>
      <c r="AE39" s="37" t="b">
        <f t="shared" si="14"/>
        <v>0</v>
      </c>
      <c r="AF39" s="37" t="b">
        <f t="shared" si="15"/>
        <v>0</v>
      </c>
      <c r="AG39" s="167" t="b">
        <f t="shared" si="16"/>
        <v>0</v>
      </c>
      <c r="AH39" s="167" t="b">
        <f t="shared" si="17"/>
        <v>0</v>
      </c>
      <c r="AI39" s="37" t="b">
        <f t="shared" si="18"/>
        <v>0</v>
      </c>
      <c r="AJ39" s="37" t="b">
        <f t="shared" si="19"/>
        <v>0</v>
      </c>
      <c r="AK39" s="37" t="b">
        <f t="shared" si="20"/>
        <v>0</v>
      </c>
      <c r="AL39" s="37" t="b">
        <f t="shared" si="21"/>
        <v>0</v>
      </c>
      <c r="AM39" s="37"/>
      <c r="AP39" s="26"/>
      <c r="AQ39" s="143" t="str">
        <f t="shared" si="22"/>
        <v/>
      </c>
      <c r="AR39" s="26"/>
      <c r="AS39" s="143" t="str">
        <f t="shared" si="23"/>
        <v>I</v>
      </c>
      <c r="AT39" s="26"/>
      <c r="AU39" s="69" t="str">
        <f t="shared" si="54"/>
        <v>NO</v>
      </c>
      <c r="AV39" s="37" t="b">
        <f t="shared" si="25"/>
        <v>0</v>
      </c>
      <c r="AW39" s="37" t="b">
        <f t="shared" si="26"/>
        <v>0</v>
      </c>
      <c r="AX39" s="37" t="b">
        <f t="shared" si="27"/>
        <v>0</v>
      </c>
      <c r="AY39" s="37" t="b">
        <f t="shared" si="28"/>
        <v>0</v>
      </c>
      <c r="AZ39" s="37" t="b">
        <f t="shared" si="29"/>
        <v>0</v>
      </c>
      <c r="BA39" s="37" t="b">
        <f t="shared" si="30"/>
        <v>0</v>
      </c>
      <c r="BB39" s="37" t="b">
        <f t="shared" si="31"/>
        <v>0</v>
      </c>
      <c r="BC39" s="37" t="b">
        <f t="shared" si="32"/>
        <v>0</v>
      </c>
      <c r="BD39" s="37" t="b">
        <f t="shared" si="33"/>
        <v>0</v>
      </c>
      <c r="BE39" s="37" t="b">
        <f t="shared" si="34"/>
        <v>0</v>
      </c>
      <c r="BF39" s="37" t="b">
        <f t="shared" si="35"/>
        <v>0</v>
      </c>
      <c r="BG39" s="37" t="b">
        <f t="shared" si="36"/>
        <v>0</v>
      </c>
      <c r="BH39" s="37" t="b">
        <f t="shared" si="37"/>
        <v>0</v>
      </c>
      <c r="BI39" s="37"/>
      <c r="BM39" s="26"/>
      <c r="BN39" s="26"/>
      <c r="BO39" s="26"/>
      <c r="BP39" s="26"/>
      <c r="BQ39" s="143" t="str">
        <f t="shared" si="52"/>
        <v>I</v>
      </c>
      <c r="BR39" s="26"/>
      <c r="BS39" s="69" t="str">
        <f t="shared" si="38"/>
        <v>NO</v>
      </c>
      <c r="BT39" s="37" t="b">
        <f t="shared" si="39"/>
        <v>0</v>
      </c>
      <c r="BU39" s="37" t="b">
        <f t="shared" si="40"/>
        <v>0</v>
      </c>
      <c r="BV39" s="37" t="b">
        <f t="shared" si="41"/>
        <v>0</v>
      </c>
      <c r="BW39" s="37" t="b">
        <f t="shared" si="42"/>
        <v>0</v>
      </c>
      <c r="BX39" s="37" t="b">
        <f t="shared" si="43"/>
        <v>0</v>
      </c>
      <c r="BY39" s="37" t="b">
        <f t="shared" si="44"/>
        <v>0</v>
      </c>
      <c r="BZ39" s="37" t="b">
        <f t="shared" si="45"/>
        <v>0</v>
      </c>
      <c r="CA39" s="37" t="b">
        <f t="shared" si="46"/>
        <v>0</v>
      </c>
      <c r="CB39" s="37" t="b">
        <f t="shared" si="47"/>
        <v>0</v>
      </c>
      <c r="CC39" s="37" t="b">
        <f t="shared" si="48"/>
        <v>0</v>
      </c>
      <c r="CD39" s="37" t="b">
        <f t="shared" si="49"/>
        <v>0</v>
      </c>
      <c r="CE39" s="37" t="b">
        <f t="shared" si="50"/>
        <v>0</v>
      </c>
      <c r="CF39" s="37" t="b">
        <f t="shared" si="51"/>
        <v>0</v>
      </c>
      <c r="CG39" s="37"/>
    </row>
    <row r="40" spans="1:162" s="28" customFormat="1" ht="25.5" x14ac:dyDescent="0.2">
      <c r="A40" s="35"/>
      <c r="B40" s="36"/>
      <c r="C40" s="25">
        <v>35</v>
      </c>
      <c r="D40" s="143" t="str">
        <f t="shared" si="1"/>
        <v>No</v>
      </c>
      <c r="E40" s="26"/>
      <c r="F40" s="177"/>
      <c r="G40" s="67" t="str">
        <f t="shared" si="2"/>
        <v/>
      </c>
      <c r="H40" s="177"/>
      <c r="I40" s="67" t="str">
        <f t="shared" si="3"/>
        <v/>
      </c>
      <c r="J40" s="67" t="e">
        <f t="shared" si="4"/>
        <v>#DIV/0!</v>
      </c>
      <c r="K40" s="68" t="s">
        <v>73</v>
      </c>
      <c r="L40" s="50"/>
      <c r="M40" s="50"/>
      <c r="N40" s="50"/>
      <c r="O40" s="50"/>
      <c r="P40" s="50"/>
      <c r="Q40" s="50"/>
      <c r="R40" s="50"/>
      <c r="S40" s="50"/>
      <c r="T40" s="185">
        <f t="shared" si="5"/>
        <v>0</v>
      </c>
      <c r="U40" s="144">
        <f t="shared" si="6"/>
        <v>0</v>
      </c>
      <c r="V40" s="186" t="e">
        <f t="shared" si="7"/>
        <v>#DIV/0!</v>
      </c>
      <c r="W40" s="143" t="str">
        <f t="shared" si="8"/>
        <v>I</v>
      </c>
      <c r="X40" s="26"/>
      <c r="Y40" s="69" t="str">
        <f t="shared" si="53"/>
        <v>NO</v>
      </c>
      <c r="Z40" s="37" t="b">
        <f t="shared" si="9"/>
        <v>0</v>
      </c>
      <c r="AA40" s="37" t="b">
        <f t="shared" si="10"/>
        <v>0</v>
      </c>
      <c r="AB40" s="37" t="b">
        <f t="shared" si="11"/>
        <v>0</v>
      </c>
      <c r="AC40" s="37" t="b">
        <f t="shared" si="12"/>
        <v>0</v>
      </c>
      <c r="AD40" s="37" t="b">
        <f t="shared" si="13"/>
        <v>0</v>
      </c>
      <c r="AE40" s="37" t="b">
        <f t="shared" si="14"/>
        <v>0</v>
      </c>
      <c r="AF40" s="37" t="b">
        <f t="shared" si="15"/>
        <v>0</v>
      </c>
      <c r="AG40" s="167" t="b">
        <f t="shared" si="16"/>
        <v>0</v>
      </c>
      <c r="AH40" s="167" t="b">
        <f t="shared" si="17"/>
        <v>0</v>
      </c>
      <c r="AI40" s="37" t="b">
        <f t="shared" si="18"/>
        <v>0</v>
      </c>
      <c r="AJ40" s="37" t="b">
        <f t="shared" si="19"/>
        <v>0</v>
      </c>
      <c r="AK40" s="37" t="b">
        <f t="shared" si="20"/>
        <v>0</v>
      </c>
      <c r="AL40" s="37" t="b">
        <f t="shared" si="21"/>
        <v>0</v>
      </c>
      <c r="AM40" s="37"/>
      <c r="AP40" s="26"/>
      <c r="AQ40" s="143" t="str">
        <f t="shared" si="22"/>
        <v/>
      </c>
      <c r="AR40" s="26"/>
      <c r="AS40" s="143" t="str">
        <f t="shared" si="23"/>
        <v>I</v>
      </c>
      <c r="AT40" s="26"/>
      <c r="AU40" s="69" t="str">
        <f t="shared" si="54"/>
        <v>NO</v>
      </c>
      <c r="AV40" s="37" t="b">
        <f t="shared" si="25"/>
        <v>0</v>
      </c>
      <c r="AW40" s="37" t="b">
        <f t="shared" si="26"/>
        <v>0</v>
      </c>
      <c r="AX40" s="37" t="b">
        <f t="shared" si="27"/>
        <v>0</v>
      </c>
      <c r="AY40" s="37" t="b">
        <f t="shared" si="28"/>
        <v>0</v>
      </c>
      <c r="AZ40" s="37" t="b">
        <f t="shared" si="29"/>
        <v>0</v>
      </c>
      <c r="BA40" s="37" t="b">
        <f t="shared" si="30"/>
        <v>0</v>
      </c>
      <c r="BB40" s="37" t="b">
        <f t="shared" si="31"/>
        <v>0</v>
      </c>
      <c r="BC40" s="37" t="b">
        <f t="shared" si="32"/>
        <v>0</v>
      </c>
      <c r="BD40" s="37" t="b">
        <f t="shared" si="33"/>
        <v>0</v>
      </c>
      <c r="BE40" s="37" t="b">
        <f t="shared" si="34"/>
        <v>0</v>
      </c>
      <c r="BF40" s="37" t="b">
        <f t="shared" si="35"/>
        <v>0</v>
      </c>
      <c r="BG40" s="37" t="b">
        <f t="shared" si="36"/>
        <v>0</v>
      </c>
      <c r="BH40" s="37" t="b">
        <f t="shared" si="37"/>
        <v>0</v>
      </c>
      <c r="BI40" s="37"/>
      <c r="BM40" s="26"/>
      <c r="BN40" s="26"/>
      <c r="BO40" s="26"/>
      <c r="BP40" s="26"/>
      <c r="BQ40" s="143" t="str">
        <f t="shared" si="52"/>
        <v>I</v>
      </c>
      <c r="BR40" s="26"/>
      <c r="BS40" s="69" t="str">
        <f t="shared" si="38"/>
        <v>NO</v>
      </c>
      <c r="BT40" s="37" t="b">
        <f t="shared" si="39"/>
        <v>0</v>
      </c>
      <c r="BU40" s="37" t="b">
        <f t="shared" si="40"/>
        <v>0</v>
      </c>
      <c r="BV40" s="37" t="b">
        <f t="shared" si="41"/>
        <v>0</v>
      </c>
      <c r="BW40" s="37" t="b">
        <f t="shared" si="42"/>
        <v>0</v>
      </c>
      <c r="BX40" s="37" t="b">
        <f t="shared" si="43"/>
        <v>0</v>
      </c>
      <c r="BY40" s="37" t="b">
        <f t="shared" si="44"/>
        <v>0</v>
      </c>
      <c r="BZ40" s="37" t="b">
        <f t="shared" si="45"/>
        <v>0</v>
      </c>
      <c r="CA40" s="37" t="b">
        <f t="shared" si="46"/>
        <v>0</v>
      </c>
      <c r="CB40" s="37" t="b">
        <f t="shared" si="47"/>
        <v>0</v>
      </c>
      <c r="CC40" s="37" t="b">
        <f t="shared" si="48"/>
        <v>0</v>
      </c>
      <c r="CD40" s="37" t="b">
        <f t="shared" si="49"/>
        <v>0</v>
      </c>
      <c r="CE40" s="37" t="b">
        <f t="shared" si="50"/>
        <v>0</v>
      </c>
      <c r="CF40" s="37" t="b">
        <f t="shared" si="51"/>
        <v>0</v>
      </c>
      <c r="CG40" s="37"/>
    </row>
    <row r="41" spans="1:162" s="28" customFormat="1" ht="25.5" x14ac:dyDescent="0.2">
      <c r="A41" s="35"/>
      <c r="B41" s="36"/>
      <c r="C41" s="25">
        <v>36</v>
      </c>
      <c r="D41" s="143" t="str">
        <f t="shared" si="1"/>
        <v>No</v>
      </c>
      <c r="E41" s="26"/>
      <c r="F41" s="177"/>
      <c r="G41" s="67" t="str">
        <f t="shared" si="2"/>
        <v/>
      </c>
      <c r="H41" s="177"/>
      <c r="I41" s="67" t="str">
        <f t="shared" si="3"/>
        <v/>
      </c>
      <c r="J41" s="67" t="e">
        <f t="shared" si="4"/>
        <v>#DIV/0!</v>
      </c>
      <c r="K41" s="68" t="s">
        <v>73</v>
      </c>
      <c r="L41" s="50"/>
      <c r="M41" s="50"/>
      <c r="N41" s="50"/>
      <c r="O41" s="50"/>
      <c r="P41" s="50"/>
      <c r="Q41" s="50"/>
      <c r="R41" s="50"/>
      <c r="S41" s="50"/>
      <c r="T41" s="185">
        <f t="shared" si="5"/>
        <v>0</v>
      </c>
      <c r="U41" s="144">
        <f t="shared" si="6"/>
        <v>0</v>
      </c>
      <c r="V41" s="186" t="e">
        <f t="shared" si="7"/>
        <v>#DIV/0!</v>
      </c>
      <c r="W41" s="143" t="str">
        <f t="shared" si="8"/>
        <v>I</v>
      </c>
      <c r="X41" s="26"/>
      <c r="Y41" s="69" t="str">
        <f t="shared" si="53"/>
        <v>NO</v>
      </c>
      <c r="Z41" s="37" t="b">
        <f t="shared" si="9"/>
        <v>0</v>
      </c>
      <c r="AA41" s="37" t="b">
        <f t="shared" si="10"/>
        <v>0</v>
      </c>
      <c r="AB41" s="37" t="b">
        <f t="shared" si="11"/>
        <v>0</v>
      </c>
      <c r="AC41" s="37" t="b">
        <f t="shared" si="12"/>
        <v>0</v>
      </c>
      <c r="AD41" s="37" t="b">
        <f t="shared" si="13"/>
        <v>0</v>
      </c>
      <c r="AE41" s="37" t="b">
        <f t="shared" si="14"/>
        <v>0</v>
      </c>
      <c r="AF41" s="37" t="b">
        <f t="shared" si="15"/>
        <v>0</v>
      </c>
      <c r="AG41" s="167" t="b">
        <f t="shared" si="16"/>
        <v>0</v>
      </c>
      <c r="AH41" s="167" t="b">
        <f t="shared" si="17"/>
        <v>0</v>
      </c>
      <c r="AI41" s="37" t="b">
        <f t="shared" si="18"/>
        <v>0</v>
      </c>
      <c r="AJ41" s="37" t="b">
        <f t="shared" si="19"/>
        <v>0</v>
      </c>
      <c r="AK41" s="37" t="b">
        <f t="shared" si="20"/>
        <v>0</v>
      </c>
      <c r="AL41" s="37" t="b">
        <f t="shared" si="21"/>
        <v>0</v>
      </c>
      <c r="AM41" s="37"/>
      <c r="AP41" s="26"/>
      <c r="AQ41" s="143" t="str">
        <f t="shared" si="22"/>
        <v/>
      </c>
      <c r="AR41" s="26"/>
      <c r="AS41" s="143" t="str">
        <f t="shared" si="23"/>
        <v>I</v>
      </c>
      <c r="AT41" s="26"/>
      <c r="AU41" s="69" t="str">
        <f t="shared" si="54"/>
        <v>NO</v>
      </c>
      <c r="AV41" s="37" t="b">
        <f t="shared" si="25"/>
        <v>0</v>
      </c>
      <c r="AW41" s="37" t="b">
        <f t="shared" si="26"/>
        <v>0</v>
      </c>
      <c r="AX41" s="37" t="b">
        <f t="shared" si="27"/>
        <v>0</v>
      </c>
      <c r="AY41" s="37" t="b">
        <f t="shared" si="28"/>
        <v>0</v>
      </c>
      <c r="AZ41" s="37" t="b">
        <f t="shared" si="29"/>
        <v>0</v>
      </c>
      <c r="BA41" s="37" t="b">
        <f t="shared" si="30"/>
        <v>0</v>
      </c>
      <c r="BB41" s="37" t="b">
        <f t="shared" si="31"/>
        <v>0</v>
      </c>
      <c r="BC41" s="37" t="b">
        <f t="shared" si="32"/>
        <v>0</v>
      </c>
      <c r="BD41" s="37" t="b">
        <f t="shared" si="33"/>
        <v>0</v>
      </c>
      <c r="BE41" s="37" t="b">
        <f t="shared" si="34"/>
        <v>0</v>
      </c>
      <c r="BF41" s="37" t="b">
        <f t="shared" si="35"/>
        <v>0</v>
      </c>
      <c r="BG41" s="37" t="b">
        <f t="shared" si="36"/>
        <v>0</v>
      </c>
      <c r="BH41" s="37" t="b">
        <f t="shared" si="37"/>
        <v>0</v>
      </c>
      <c r="BI41" s="37"/>
      <c r="BM41" s="26"/>
      <c r="BN41" s="26"/>
      <c r="BO41" s="26"/>
      <c r="BP41" s="26"/>
      <c r="BQ41" s="143" t="str">
        <f t="shared" si="52"/>
        <v>I</v>
      </c>
      <c r="BR41" s="26"/>
      <c r="BS41" s="69" t="str">
        <f t="shared" si="38"/>
        <v>NO</v>
      </c>
      <c r="BT41" s="37" t="b">
        <f t="shared" si="39"/>
        <v>0</v>
      </c>
      <c r="BU41" s="37" t="b">
        <f t="shared" si="40"/>
        <v>0</v>
      </c>
      <c r="BV41" s="37" t="b">
        <f t="shared" si="41"/>
        <v>0</v>
      </c>
      <c r="BW41" s="37" t="b">
        <f t="shared" si="42"/>
        <v>0</v>
      </c>
      <c r="BX41" s="37" t="b">
        <f t="shared" si="43"/>
        <v>0</v>
      </c>
      <c r="BY41" s="37" t="b">
        <f t="shared" si="44"/>
        <v>0</v>
      </c>
      <c r="BZ41" s="37" t="b">
        <f t="shared" si="45"/>
        <v>0</v>
      </c>
      <c r="CA41" s="37" t="b">
        <f t="shared" si="46"/>
        <v>0</v>
      </c>
      <c r="CB41" s="37" t="b">
        <f t="shared" si="47"/>
        <v>0</v>
      </c>
      <c r="CC41" s="37" t="b">
        <f t="shared" si="48"/>
        <v>0</v>
      </c>
      <c r="CD41" s="37" t="b">
        <f t="shared" si="49"/>
        <v>0</v>
      </c>
      <c r="CE41" s="37" t="b">
        <f t="shared" si="50"/>
        <v>0</v>
      </c>
      <c r="CF41" s="37" t="b">
        <f t="shared" si="51"/>
        <v>0</v>
      </c>
      <c r="CG41" s="37"/>
    </row>
    <row r="42" spans="1:162" s="28" customFormat="1" ht="25.5" x14ac:dyDescent="0.2">
      <c r="A42" s="35"/>
      <c r="B42" s="36"/>
      <c r="C42" s="25">
        <v>37</v>
      </c>
      <c r="D42" s="143" t="str">
        <f t="shared" si="1"/>
        <v>No</v>
      </c>
      <c r="E42" s="26"/>
      <c r="F42" s="177"/>
      <c r="G42" s="67" t="str">
        <f t="shared" si="2"/>
        <v/>
      </c>
      <c r="H42" s="177"/>
      <c r="I42" s="67" t="str">
        <f t="shared" si="3"/>
        <v/>
      </c>
      <c r="J42" s="67" t="e">
        <f t="shared" si="4"/>
        <v>#DIV/0!</v>
      </c>
      <c r="K42" s="68" t="s">
        <v>73</v>
      </c>
      <c r="L42" s="50"/>
      <c r="M42" s="50"/>
      <c r="N42" s="50"/>
      <c r="O42" s="50"/>
      <c r="P42" s="50"/>
      <c r="Q42" s="50"/>
      <c r="R42" s="50"/>
      <c r="S42" s="50"/>
      <c r="T42" s="185">
        <f t="shared" si="5"/>
        <v>0</v>
      </c>
      <c r="U42" s="144">
        <f t="shared" si="6"/>
        <v>0</v>
      </c>
      <c r="V42" s="186" t="e">
        <f t="shared" si="7"/>
        <v>#DIV/0!</v>
      </c>
      <c r="W42" s="143" t="str">
        <f t="shared" si="8"/>
        <v>I</v>
      </c>
      <c r="X42" s="26"/>
      <c r="Y42" s="69" t="str">
        <f t="shared" si="53"/>
        <v>NO</v>
      </c>
      <c r="Z42" s="37" t="b">
        <f t="shared" si="9"/>
        <v>0</v>
      </c>
      <c r="AA42" s="37" t="b">
        <f t="shared" si="10"/>
        <v>0</v>
      </c>
      <c r="AB42" s="37" t="b">
        <f t="shared" si="11"/>
        <v>0</v>
      </c>
      <c r="AC42" s="37" t="b">
        <f t="shared" si="12"/>
        <v>0</v>
      </c>
      <c r="AD42" s="37" t="b">
        <f t="shared" si="13"/>
        <v>0</v>
      </c>
      <c r="AE42" s="37" t="b">
        <f t="shared" si="14"/>
        <v>0</v>
      </c>
      <c r="AF42" s="37" t="b">
        <f t="shared" si="15"/>
        <v>0</v>
      </c>
      <c r="AG42" s="167" t="b">
        <f t="shared" si="16"/>
        <v>0</v>
      </c>
      <c r="AH42" s="167" t="b">
        <f t="shared" si="17"/>
        <v>0</v>
      </c>
      <c r="AI42" s="37" t="b">
        <f t="shared" si="18"/>
        <v>0</v>
      </c>
      <c r="AJ42" s="37" t="b">
        <f t="shared" si="19"/>
        <v>0</v>
      </c>
      <c r="AK42" s="37" t="b">
        <f t="shared" si="20"/>
        <v>0</v>
      </c>
      <c r="AL42" s="37" t="b">
        <f t="shared" si="21"/>
        <v>0</v>
      </c>
      <c r="AM42" s="37"/>
      <c r="AP42" s="26"/>
      <c r="AQ42" s="143" t="str">
        <f t="shared" si="22"/>
        <v/>
      </c>
      <c r="AR42" s="26"/>
      <c r="AS42" s="143" t="str">
        <f t="shared" si="23"/>
        <v>I</v>
      </c>
      <c r="AT42" s="26"/>
      <c r="AU42" s="69" t="str">
        <f t="shared" si="54"/>
        <v>NO</v>
      </c>
      <c r="AV42" s="37" t="b">
        <f t="shared" si="25"/>
        <v>0</v>
      </c>
      <c r="AW42" s="37" t="b">
        <f t="shared" si="26"/>
        <v>0</v>
      </c>
      <c r="AX42" s="37" t="b">
        <f t="shared" si="27"/>
        <v>0</v>
      </c>
      <c r="AY42" s="37" t="b">
        <f t="shared" si="28"/>
        <v>0</v>
      </c>
      <c r="AZ42" s="37" t="b">
        <f t="shared" si="29"/>
        <v>0</v>
      </c>
      <c r="BA42" s="37" t="b">
        <f t="shared" si="30"/>
        <v>0</v>
      </c>
      <c r="BB42" s="37" t="b">
        <f t="shared" si="31"/>
        <v>0</v>
      </c>
      <c r="BC42" s="37" t="b">
        <f t="shared" si="32"/>
        <v>0</v>
      </c>
      <c r="BD42" s="37" t="b">
        <f t="shared" si="33"/>
        <v>0</v>
      </c>
      <c r="BE42" s="37" t="b">
        <f t="shared" si="34"/>
        <v>0</v>
      </c>
      <c r="BF42" s="37" t="b">
        <f t="shared" si="35"/>
        <v>0</v>
      </c>
      <c r="BG42" s="37" t="b">
        <f t="shared" si="36"/>
        <v>0</v>
      </c>
      <c r="BH42" s="37" t="b">
        <f t="shared" si="37"/>
        <v>0</v>
      </c>
      <c r="BI42" s="37"/>
      <c r="BM42" s="26"/>
      <c r="BN42" s="26"/>
      <c r="BO42" s="26"/>
      <c r="BP42" s="26"/>
      <c r="BQ42" s="143" t="str">
        <f t="shared" si="52"/>
        <v>I</v>
      </c>
      <c r="BR42" s="26"/>
      <c r="BS42" s="69" t="str">
        <f t="shared" si="38"/>
        <v>NO</v>
      </c>
      <c r="BT42" s="37" t="b">
        <f t="shared" si="39"/>
        <v>0</v>
      </c>
      <c r="BU42" s="37" t="b">
        <f t="shared" si="40"/>
        <v>0</v>
      </c>
      <c r="BV42" s="37" t="b">
        <f t="shared" si="41"/>
        <v>0</v>
      </c>
      <c r="BW42" s="37" t="b">
        <f t="shared" si="42"/>
        <v>0</v>
      </c>
      <c r="BX42" s="37" t="b">
        <f t="shared" si="43"/>
        <v>0</v>
      </c>
      <c r="BY42" s="37" t="b">
        <f t="shared" si="44"/>
        <v>0</v>
      </c>
      <c r="BZ42" s="37" t="b">
        <f t="shared" si="45"/>
        <v>0</v>
      </c>
      <c r="CA42" s="37" t="b">
        <f t="shared" si="46"/>
        <v>0</v>
      </c>
      <c r="CB42" s="37" t="b">
        <f t="shared" si="47"/>
        <v>0</v>
      </c>
      <c r="CC42" s="37" t="b">
        <f t="shared" si="48"/>
        <v>0</v>
      </c>
      <c r="CD42" s="37" t="b">
        <f t="shared" si="49"/>
        <v>0</v>
      </c>
      <c r="CE42" s="37" t="b">
        <f t="shared" si="50"/>
        <v>0</v>
      </c>
      <c r="CF42" s="37" t="b">
        <f t="shared" si="51"/>
        <v>0</v>
      </c>
      <c r="CG42" s="37"/>
    </row>
    <row r="43" spans="1:162" s="28" customFormat="1" ht="25.5" x14ac:dyDescent="0.2">
      <c r="A43" s="35"/>
      <c r="B43" s="36"/>
      <c r="C43" s="25">
        <v>38</v>
      </c>
      <c r="D43" s="143" t="str">
        <f t="shared" si="1"/>
        <v>No</v>
      </c>
      <c r="E43" s="26"/>
      <c r="F43" s="177"/>
      <c r="G43" s="67" t="str">
        <f t="shared" si="2"/>
        <v/>
      </c>
      <c r="H43" s="177"/>
      <c r="I43" s="67" t="str">
        <f t="shared" si="3"/>
        <v/>
      </c>
      <c r="J43" s="67" t="e">
        <f t="shared" si="4"/>
        <v>#DIV/0!</v>
      </c>
      <c r="K43" s="68" t="s">
        <v>73</v>
      </c>
      <c r="L43" s="50"/>
      <c r="M43" s="50"/>
      <c r="N43" s="50"/>
      <c r="O43" s="50"/>
      <c r="P43" s="50"/>
      <c r="Q43" s="50"/>
      <c r="R43" s="50"/>
      <c r="S43" s="50"/>
      <c r="T43" s="185">
        <f t="shared" si="5"/>
        <v>0</v>
      </c>
      <c r="U43" s="144">
        <f t="shared" si="6"/>
        <v>0</v>
      </c>
      <c r="V43" s="186" t="e">
        <f t="shared" si="7"/>
        <v>#DIV/0!</v>
      </c>
      <c r="W43" s="143" t="str">
        <f t="shared" si="8"/>
        <v>I</v>
      </c>
      <c r="X43" s="26"/>
      <c r="Y43" s="69" t="str">
        <f t="shared" si="53"/>
        <v>NO</v>
      </c>
      <c r="Z43" s="37" t="b">
        <f t="shared" si="9"/>
        <v>0</v>
      </c>
      <c r="AA43" s="37" t="b">
        <f t="shared" si="10"/>
        <v>0</v>
      </c>
      <c r="AB43" s="37" t="b">
        <f t="shared" si="11"/>
        <v>0</v>
      </c>
      <c r="AC43" s="37" t="b">
        <f t="shared" si="12"/>
        <v>0</v>
      </c>
      <c r="AD43" s="37" t="b">
        <f t="shared" si="13"/>
        <v>0</v>
      </c>
      <c r="AE43" s="37" t="b">
        <f t="shared" si="14"/>
        <v>0</v>
      </c>
      <c r="AF43" s="37" t="b">
        <f t="shared" si="15"/>
        <v>0</v>
      </c>
      <c r="AG43" s="167" t="b">
        <f t="shared" si="16"/>
        <v>0</v>
      </c>
      <c r="AH43" s="167" t="b">
        <f t="shared" si="17"/>
        <v>0</v>
      </c>
      <c r="AI43" s="37" t="b">
        <f t="shared" si="18"/>
        <v>0</v>
      </c>
      <c r="AJ43" s="37" t="b">
        <f t="shared" si="19"/>
        <v>0</v>
      </c>
      <c r="AK43" s="37" t="b">
        <f t="shared" si="20"/>
        <v>0</v>
      </c>
      <c r="AL43" s="37" t="b">
        <f t="shared" si="21"/>
        <v>0</v>
      </c>
      <c r="AM43" s="37"/>
      <c r="AP43" s="26"/>
      <c r="AQ43" s="143" t="str">
        <f t="shared" si="22"/>
        <v/>
      </c>
      <c r="AR43" s="26"/>
      <c r="AS43" s="143" t="str">
        <f t="shared" si="23"/>
        <v>I</v>
      </c>
      <c r="AT43" s="26"/>
      <c r="AU43" s="69" t="str">
        <f t="shared" si="54"/>
        <v>NO</v>
      </c>
      <c r="AV43" s="37" t="b">
        <f t="shared" si="25"/>
        <v>0</v>
      </c>
      <c r="AW43" s="37" t="b">
        <f t="shared" si="26"/>
        <v>0</v>
      </c>
      <c r="AX43" s="37" t="b">
        <f t="shared" si="27"/>
        <v>0</v>
      </c>
      <c r="AY43" s="37" t="b">
        <f t="shared" si="28"/>
        <v>0</v>
      </c>
      <c r="AZ43" s="37" t="b">
        <f t="shared" si="29"/>
        <v>0</v>
      </c>
      <c r="BA43" s="37" t="b">
        <f t="shared" si="30"/>
        <v>0</v>
      </c>
      <c r="BB43" s="37" t="b">
        <f t="shared" si="31"/>
        <v>0</v>
      </c>
      <c r="BC43" s="37" t="b">
        <f t="shared" si="32"/>
        <v>0</v>
      </c>
      <c r="BD43" s="37" t="b">
        <f t="shared" si="33"/>
        <v>0</v>
      </c>
      <c r="BE43" s="37" t="b">
        <f t="shared" si="34"/>
        <v>0</v>
      </c>
      <c r="BF43" s="37" t="b">
        <f t="shared" si="35"/>
        <v>0</v>
      </c>
      <c r="BG43" s="37" t="b">
        <f t="shared" si="36"/>
        <v>0</v>
      </c>
      <c r="BH43" s="37" t="b">
        <f t="shared" si="37"/>
        <v>0</v>
      </c>
      <c r="BI43" s="37"/>
      <c r="BM43" s="26"/>
      <c r="BN43" s="26"/>
      <c r="BO43" s="26"/>
      <c r="BP43" s="26"/>
      <c r="BQ43" s="143" t="str">
        <f t="shared" si="52"/>
        <v>I</v>
      </c>
      <c r="BR43" s="26"/>
      <c r="BS43" s="69" t="str">
        <f t="shared" si="38"/>
        <v>NO</v>
      </c>
      <c r="BT43" s="37" t="b">
        <f t="shared" si="39"/>
        <v>0</v>
      </c>
      <c r="BU43" s="37" t="b">
        <f t="shared" si="40"/>
        <v>0</v>
      </c>
      <c r="BV43" s="37" t="b">
        <f t="shared" si="41"/>
        <v>0</v>
      </c>
      <c r="BW43" s="37" t="b">
        <f t="shared" si="42"/>
        <v>0</v>
      </c>
      <c r="BX43" s="37" t="b">
        <f t="shared" si="43"/>
        <v>0</v>
      </c>
      <c r="BY43" s="37" t="b">
        <f t="shared" si="44"/>
        <v>0</v>
      </c>
      <c r="BZ43" s="37" t="b">
        <f t="shared" si="45"/>
        <v>0</v>
      </c>
      <c r="CA43" s="37" t="b">
        <f t="shared" si="46"/>
        <v>0</v>
      </c>
      <c r="CB43" s="37" t="b">
        <f t="shared" si="47"/>
        <v>0</v>
      </c>
      <c r="CC43" s="37" t="b">
        <f t="shared" si="48"/>
        <v>0</v>
      </c>
      <c r="CD43" s="37" t="b">
        <f t="shared" si="49"/>
        <v>0</v>
      </c>
      <c r="CE43" s="37" t="b">
        <f t="shared" si="50"/>
        <v>0</v>
      </c>
      <c r="CF43" s="37" t="b">
        <f t="shared" si="51"/>
        <v>0</v>
      </c>
      <c r="CG43" s="37"/>
    </row>
    <row r="44" spans="1:162" s="28" customFormat="1" ht="25.5" x14ac:dyDescent="0.2">
      <c r="A44" s="35"/>
      <c r="B44" s="36"/>
      <c r="C44" s="25">
        <v>39</v>
      </c>
      <c r="D44" s="143" t="str">
        <f t="shared" si="1"/>
        <v>No</v>
      </c>
      <c r="E44" s="26"/>
      <c r="F44" s="177"/>
      <c r="G44" s="67" t="str">
        <f t="shared" si="2"/>
        <v/>
      </c>
      <c r="H44" s="177"/>
      <c r="I44" s="67" t="str">
        <f t="shared" si="3"/>
        <v/>
      </c>
      <c r="J44" s="67" t="e">
        <f t="shared" si="4"/>
        <v>#DIV/0!</v>
      </c>
      <c r="K44" s="68" t="s">
        <v>73</v>
      </c>
      <c r="L44" s="50"/>
      <c r="M44" s="50"/>
      <c r="N44" s="50"/>
      <c r="O44" s="50"/>
      <c r="P44" s="50"/>
      <c r="Q44" s="50"/>
      <c r="R44" s="50"/>
      <c r="S44" s="50"/>
      <c r="T44" s="185">
        <f t="shared" si="5"/>
        <v>0</v>
      </c>
      <c r="U44" s="144">
        <f t="shared" si="6"/>
        <v>0</v>
      </c>
      <c r="V44" s="186" t="e">
        <f t="shared" si="7"/>
        <v>#DIV/0!</v>
      </c>
      <c r="W44" s="143" t="str">
        <f t="shared" si="8"/>
        <v>I</v>
      </c>
      <c r="X44" s="26"/>
      <c r="Y44" s="69" t="str">
        <f t="shared" si="53"/>
        <v>NO</v>
      </c>
      <c r="Z44" s="37" t="b">
        <f t="shared" si="9"/>
        <v>0</v>
      </c>
      <c r="AA44" s="37" t="b">
        <f t="shared" si="10"/>
        <v>0</v>
      </c>
      <c r="AB44" s="37" t="b">
        <f t="shared" si="11"/>
        <v>0</v>
      </c>
      <c r="AC44" s="37" t="b">
        <f t="shared" si="12"/>
        <v>0</v>
      </c>
      <c r="AD44" s="37" t="b">
        <f t="shared" si="13"/>
        <v>0</v>
      </c>
      <c r="AE44" s="37" t="b">
        <f t="shared" si="14"/>
        <v>0</v>
      </c>
      <c r="AF44" s="37" t="b">
        <f t="shared" si="15"/>
        <v>0</v>
      </c>
      <c r="AG44" s="167" t="b">
        <f t="shared" si="16"/>
        <v>0</v>
      </c>
      <c r="AH44" s="167" t="b">
        <f t="shared" si="17"/>
        <v>0</v>
      </c>
      <c r="AI44" s="37" t="b">
        <f t="shared" si="18"/>
        <v>0</v>
      </c>
      <c r="AJ44" s="37" t="b">
        <f t="shared" si="19"/>
        <v>0</v>
      </c>
      <c r="AK44" s="37" t="b">
        <f t="shared" si="20"/>
        <v>0</v>
      </c>
      <c r="AL44" s="37" t="b">
        <f t="shared" si="21"/>
        <v>0</v>
      </c>
      <c r="AM44" s="37"/>
      <c r="AP44" s="26"/>
      <c r="AQ44" s="143" t="str">
        <f t="shared" si="22"/>
        <v/>
      </c>
      <c r="AR44" s="26"/>
      <c r="AS44" s="143" t="str">
        <f t="shared" si="23"/>
        <v>I</v>
      </c>
      <c r="AT44" s="26"/>
      <c r="AU44" s="69" t="str">
        <f t="shared" si="54"/>
        <v>NO</v>
      </c>
      <c r="AV44" s="37" t="b">
        <f t="shared" si="25"/>
        <v>0</v>
      </c>
      <c r="AW44" s="37" t="b">
        <f t="shared" si="26"/>
        <v>0</v>
      </c>
      <c r="AX44" s="37" t="b">
        <f t="shared" si="27"/>
        <v>0</v>
      </c>
      <c r="AY44" s="37" t="b">
        <f t="shared" si="28"/>
        <v>0</v>
      </c>
      <c r="AZ44" s="37" t="b">
        <f t="shared" si="29"/>
        <v>0</v>
      </c>
      <c r="BA44" s="37" t="b">
        <f t="shared" si="30"/>
        <v>0</v>
      </c>
      <c r="BB44" s="37" t="b">
        <f t="shared" si="31"/>
        <v>0</v>
      </c>
      <c r="BC44" s="37" t="b">
        <f t="shared" si="32"/>
        <v>0</v>
      </c>
      <c r="BD44" s="37" t="b">
        <f t="shared" si="33"/>
        <v>0</v>
      </c>
      <c r="BE44" s="37" t="b">
        <f t="shared" si="34"/>
        <v>0</v>
      </c>
      <c r="BF44" s="37" t="b">
        <f t="shared" si="35"/>
        <v>0</v>
      </c>
      <c r="BG44" s="37" t="b">
        <f t="shared" si="36"/>
        <v>0</v>
      </c>
      <c r="BH44" s="37" t="b">
        <f t="shared" si="37"/>
        <v>0</v>
      </c>
      <c r="BI44" s="37"/>
      <c r="BM44" s="26"/>
      <c r="BN44" s="26"/>
      <c r="BO44" s="26"/>
      <c r="BP44" s="26"/>
      <c r="BQ44" s="143" t="str">
        <f t="shared" si="52"/>
        <v>I</v>
      </c>
      <c r="BR44" s="26"/>
      <c r="BS44" s="69" t="str">
        <f t="shared" si="38"/>
        <v>NO</v>
      </c>
      <c r="BT44" s="37" t="b">
        <f t="shared" si="39"/>
        <v>0</v>
      </c>
      <c r="BU44" s="37" t="b">
        <f t="shared" si="40"/>
        <v>0</v>
      </c>
      <c r="BV44" s="37" t="b">
        <f t="shared" si="41"/>
        <v>0</v>
      </c>
      <c r="BW44" s="37" t="b">
        <f t="shared" si="42"/>
        <v>0</v>
      </c>
      <c r="BX44" s="37" t="b">
        <f t="shared" si="43"/>
        <v>0</v>
      </c>
      <c r="BY44" s="37" t="b">
        <f t="shared" si="44"/>
        <v>0</v>
      </c>
      <c r="BZ44" s="37" t="b">
        <f t="shared" si="45"/>
        <v>0</v>
      </c>
      <c r="CA44" s="37" t="b">
        <f t="shared" si="46"/>
        <v>0</v>
      </c>
      <c r="CB44" s="37" t="b">
        <f t="shared" si="47"/>
        <v>0</v>
      </c>
      <c r="CC44" s="37" t="b">
        <f t="shared" si="48"/>
        <v>0</v>
      </c>
      <c r="CD44" s="37" t="b">
        <f t="shared" si="49"/>
        <v>0</v>
      </c>
      <c r="CE44" s="37" t="b">
        <f t="shared" si="50"/>
        <v>0</v>
      </c>
      <c r="CF44" s="37" t="b">
        <f t="shared" si="51"/>
        <v>0</v>
      </c>
      <c r="CG44" s="37"/>
    </row>
    <row r="45" spans="1:162" s="28" customFormat="1" ht="25.5" x14ac:dyDescent="0.2">
      <c r="A45" s="35"/>
      <c r="B45" s="36"/>
      <c r="C45" s="25">
        <v>40</v>
      </c>
      <c r="D45" s="143" t="str">
        <f t="shared" si="1"/>
        <v>No</v>
      </c>
      <c r="E45" s="26"/>
      <c r="F45" s="177"/>
      <c r="G45" s="67" t="str">
        <f t="shared" si="2"/>
        <v/>
      </c>
      <c r="H45" s="177"/>
      <c r="I45" s="67" t="str">
        <f t="shared" si="3"/>
        <v/>
      </c>
      <c r="J45" s="67" t="e">
        <f t="shared" si="4"/>
        <v>#DIV/0!</v>
      </c>
      <c r="K45" s="68" t="s">
        <v>73</v>
      </c>
      <c r="L45" s="50"/>
      <c r="M45" s="50"/>
      <c r="N45" s="50"/>
      <c r="O45" s="50"/>
      <c r="P45" s="50"/>
      <c r="Q45" s="50"/>
      <c r="R45" s="50"/>
      <c r="S45" s="50"/>
      <c r="T45" s="185">
        <f t="shared" si="5"/>
        <v>0</v>
      </c>
      <c r="U45" s="144">
        <f t="shared" si="6"/>
        <v>0</v>
      </c>
      <c r="V45" s="186" t="e">
        <f t="shared" si="7"/>
        <v>#DIV/0!</v>
      </c>
      <c r="W45" s="143" t="str">
        <f t="shared" si="8"/>
        <v>I</v>
      </c>
      <c r="X45" s="26"/>
      <c r="Y45" s="69" t="str">
        <f t="shared" si="53"/>
        <v>NO</v>
      </c>
      <c r="Z45" s="37" t="b">
        <f t="shared" si="9"/>
        <v>0</v>
      </c>
      <c r="AA45" s="37" t="b">
        <f t="shared" si="10"/>
        <v>0</v>
      </c>
      <c r="AB45" s="37" t="b">
        <f t="shared" si="11"/>
        <v>0</v>
      </c>
      <c r="AC45" s="37" t="b">
        <f t="shared" si="12"/>
        <v>0</v>
      </c>
      <c r="AD45" s="37" t="b">
        <f t="shared" si="13"/>
        <v>0</v>
      </c>
      <c r="AE45" s="37" t="b">
        <f t="shared" si="14"/>
        <v>0</v>
      </c>
      <c r="AF45" s="37" t="b">
        <f t="shared" si="15"/>
        <v>0</v>
      </c>
      <c r="AG45" s="167" t="b">
        <f t="shared" si="16"/>
        <v>0</v>
      </c>
      <c r="AH45" s="167" t="b">
        <f t="shared" si="17"/>
        <v>0</v>
      </c>
      <c r="AI45" s="37" t="b">
        <f t="shared" si="18"/>
        <v>0</v>
      </c>
      <c r="AJ45" s="37" t="b">
        <f t="shared" si="19"/>
        <v>0</v>
      </c>
      <c r="AK45" s="37" t="b">
        <f t="shared" si="20"/>
        <v>0</v>
      </c>
      <c r="AL45" s="37" t="b">
        <f t="shared" si="21"/>
        <v>0</v>
      </c>
      <c r="AM45" s="37"/>
      <c r="AP45" s="26"/>
      <c r="AQ45" s="143" t="str">
        <f t="shared" si="22"/>
        <v/>
      </c>
      <c r="AR45" s="26"/>
      <c r="AS45" s="143" t="str">
        <f t="shared" si="23"/>
        <v>I</v>
      </c>
      <c r="AT45" s="26"/>
      <c r="AU45" s="69" t="str">
        <f t="shared" si="54"/>
        <v>NO</v>
      </c>
      <c r="AV45" s="37" t="b">
        <f t="shared" si="25"/>
        <v>0</v>
      </c>
      <c r="AW45" s="37" t="b">
        <f t="shared" si="26"/>
        <v>0</v>
      </c>
      <c r="AX45" s="37" t="b">
        <f t="shared" si="27"/>
        <v>0</v>
      </c>
      <c r="AY45" s="37" t="b">
        <f t="shared" si="28"/>
        <v>0</v>
      </c>
      <c r="AZ45" s="37" t="b">
        <f t="shared" si="29"/>
        <v>0</v>
      </c>
      <c r="BA45" s="37" t="b">
        <f t="shared" si="30"/>
        <v>0</v>
      </c>
      <c r="BB45" s="37" t="b">
        <f t="shared" si="31"/>
        <v>0</v>
      </c>
      <c r="BC45" s="37" t="b">
        <f t="shared" si="32"/>
        <v>0</v>
      </c>
      <c r="BD45" s="37" t="b">
        <f t="shared" si="33"/>
        <v>0</v>
      </c>
      <c r="BE45" s="37" t="b">
        <f t="shared" si="34"/>
        <v>0</v>
      </c>
      <c r="BF45" s="37" t="b">
        <f t="shared" si="35"/>
        <v>0</v>
      </c>
      <c r="BG45" s="37" t="b">
        <f t="shared" si="36"/>
        <v>0</v>
      </c>
      <c r="BH45" s="37" t="b">
        <f t="shared" si="37"/>
        <v>0</v>
      </c>
      <c r="BI45" s="37"/>
      <c r="BM45" s="26"/>
      <c r="BN45" s="26"/>
      <c r="BO45" s="26"/>
      <c r="BP45" s="26"/>
      <c r="BQ45" s="143" t="str">
        <f t="shared" si="52"/>
        <v>I</v>
      </c>
      <c r="BR45" s="26"/>
      <c r="BS45" s="69" t="str">
        <f t="shared" si="38"/>
        <v>NO</v>
      </c>
      <c r="BT45" s="37" t="b">
        <f t="shared" si="39"/>
        <v>0</v>
      </c>
      <c r="BU45" s="37" t="b">
        <f t="shared" si="40"/>
        <v>0</v>
      </c>
      <c r="BV45" s="37" t="b">
        <f t="shared" si="41"/>
        <v>0</v>
      </c>
      <c r="BW45" s="37" t="b">
        <f t="shared" si="42"/>
        <v>0</v>
      </c>
      <c r="BX45" s="37" t="b">
        <f t="shared" si="43"/>
        <v>0</v>
      </c>
      <c r="BY45" s="37" t="b">
        <f t="shared" si="44"/>
        <v>0</v>
      </c>
      <c r="BZ45" s="37" t="b">
        <f t="shared" si="45"/>
        <v>0</v>
      </c>
      <c r="CA45" s="37" t="b">
        <f t="shared" si="46"/>
        <v>0</v>
      </c>
      <c r="CB45" s="37" t="b">
        <f t="shared" si="47"/>
        <v>0</v>
      </c>
      <c r="CC45" s="37" t="b">
        <f t="shared" si="48"/>
        <v>0</v>
      </c>
      <c r="CD45" s="37" t="b">
        <f t="shared" si="49"/>
        <v>0</v>
      </c>
      <c r="CE45" s="37" t="b">
        <f t="shared" si="50"/>
        <v>0</v>
      </c>
      <c r="CF45" s="37" t="b">
        <f t="shared" si="51"/>
        <v>0</v>
      </c>
      <c r="CG45" s="37"/>
    </row>
    <row r="46" spans="1:162" s="28" customFormat="1" ht="25.5" x14ac:dyDescent="0.2">
      <c r="A46" s="35"/>
      <c r="B46" s="36"/>
      <c r="C46" s="25">
        <v>41</v>
      </c>
      <c r="D46" s="143" t="str">
        <f t="shared" si="1"/>
        <v>No</v>
      </c>
      <c r="E46" s="26"/>
      <c r="F46" s="177"/>
      <c r="G46" s="67" t="str">
        <f t="shared" si="2"/>
        <v/>
      </c>
      <c r="H46" s="177"/>
      <c r="I46" s="67" t="str">
        <f t="shared" si="3"/>
        <v/>
      </c>
      <c r="J46" s="67" t="e">
        <f t="shared" si="4"/>
        <v>#DIV/0!</v>
      </c>
      <c r="K46" s="68" t="s">
        <v>73</v>
      </c>
      <c r="L46" s="50"/>
      <c r="M46" s="50"/>
      <c r="N46" s="50"/>
      <c r="O46" s="50"/>
      <c r="P46" s="50"/>
      <c r="Q46" s="50"/>
      <c r="R46" s="50"/>
      <c r="S46" s="50"/>
      <c r="T46" s="185">
        <f t="shared" si="5"/>
        <v>0</v>
      </c>
      <c r="U46" s="144">
        <f t="shared" si="6"/>
        <v>0</v>
      </c>
      <c r="V46" s="186" t="e">
        <f t="shared" si="7"/>
        <v>#DIV/0!</v>
      </c>
      <c r="W46" s="143" t="str">
        <f t="shared" si="8"/>
        <v>I</v>
      </c>
      <c r="X46" s="26"/>
      <c r="Y46" s="69" t="str">
        <f t="shared" si="53"/>
        <v>NO</v>
      </c>
      <c r="Z46" s="37" t="b">
        <f t="shared" si="9"/>
        <v>0</v>
      </c>
      <c r="AA46" s="37" t="b">
        <f t="shared" si="10"/>
        <v>0</v>
      </c>
      <c r="AB46" s="37" t="b">
        <f t="shared" si="11"/>
        <v>0</v>
      </c>
      <c r="AC46" s="37" t="b">
        <f t="shared" si="12"/>
        <v>0</v>
      </c>
      <c r="AD46" s="37" t="b">
        <f t="shared" si="13"/>
        <v>0</v>
      </c>
      <c r="AE46" s="37" t="b">
        <f t="shared" si="14"/>
        <v>0</v>
      </c>
      <c r="AF46" s="37" t="b">
        <f t="shared" si="15"/>
        <v>0</v>
      </c>
      <c r="AG46" s="167" t="b">
        <f t="shared" si="16"/>
        <v>0</v>
      </c>
      <c r="AH46" s="167" t="b">
        <f t="shared" si="17"/>
        <v>0</v>
      </c>
      <c r="AI46" s="37" t="b">
        <f t="shared" si="18"/>
        <v>0</v>
      </c>
      <c r="AJ46" s="37" t="b">
        <f t="shared" si="19"/>
        <v>0</v>
      </c>
      <c r="AK46" s="37" t="b">
        <f t="shared" si="20"/>
        <v>0</v>
      </c>
      <c r="AL46" s="37" t="b">
        <f t="shared" si="21"/>
        <v>0</v>
      </c>
      <c r="AM46" s="37"/>
      <c r="AP46" s="26"/>
      <c r="AQ46" s="143" t="str">
        <f t="shared" si="22"/>
        <v/>
      </c>
      <c r="AR46" s="26"/>
      <c r="AS46" s="143" t="str">
        <f t="shared" si="23"/>
        <v>I</v>
      </c>
      <c r="AT46" s="26"/>
      <c r="AU46" s="69" t="str">
        <f t="shared" si="54"/>
        <v>NO</v>
      </c>
      <c r="AV46" s="37" t="b">
        <f t="shared" si="25"/>
        <v>0</v>
      </c>
      <c r="AW46" s="37" t="b">
        <f t="shared" si="26"/>
        <v>0</v>
      </c>
      <c r="AX46" s="37" t="b">
        <f t="shared" si="27"/>
        <v>0</v>
      </c>
      <c r="AY46" s="37" t="b">
        <f t="shared" si="28"/>
        <v>0</v>
      </c>
      <c r="AZ46" s="37" t="b">
        <f t="shared" si="29"/>
        <v>0</v>
      </c>
      <c r="BA46" s="37" t="b">
        <f t="shared" si="30"/>
        <v>0</v>
      </c>
      <c r="BB46" s="37" t="b">
        <f t="shared" si="31"/>
        <v>0</v>
      </c>
      <c r="BC46" s="37" t="b">
        <f t="shared" si="32"/>
        <v>0</v>
      </c>
      <c r="BD46" s="37" t="b">
        <f t="shared" si="33"/>
        <v>0</v>
      </c>
      <c r="BE46" s="37" t="b">
        <f t="shared" si="34"/>
        <v>0</v>
      </c>
      <c r="BF46" s="37" t="b">
        <f t="shared" si="35"/>
        <v>0</v>
      </c>
      <c r="BG46" s="37" t="b">
        <f t="shared" si="36"/>
        <v>0</v>
      </c>
      <c r="BH46" s="37" t="b">
        <f t="shared" si="37"/>
        <v>0</v>
      </c>
      <c r="BI46" s="37"/>
      <c r="BM46" s="26"/>
      <c r="BN46" s="26"/>
      <c r="BO46" s="26"/>
      <c r="BP46" s="26"/>
      <c r="BQ46" s="143" t="str">
        <f t="shared" si="52"/>
        <v>I</v>
      </c>
      <c r="BR46" s="26"/>
      <c r="BS46" s="69" t="str">
        <f t="shared" si="38"/>
        <v>NO</v>
      </c>
      <c r="BT46" s="37" t="b">
        <f t="shared" si="39"/>
        <v>0</v>
      </c>
      <c r="BU46" s="37" t="b">
        <f t="shared" si="40"/>
        <v>0</v>
      </c>
      <c r="BV46" s="37" t="b">
        <f t="shared" si="41"/>
        <v>0</v>
      </c>
      <c r="BW46" s="37" t="b">
        <f t="shared" si="42"/>
        <v>0</v>
      </c>
      <c r="BX46" s="37" t="b">
        <f t="shared" si="43"/>
        <v>0</v>
      </c>
      <c r="BY46" s="37" t="b">
        <f t="shared" si="44"/>
        <v>0</v>
      </c>
      <c r="BZ46" s="37" t="b">
        <f t="shared" si="45"/>
        <v>0</v>
      </c>
      <c r="CA46" s="37" t="b">
        <f t="shared" si="46"/>
        <v>0</v>
      </c>
      <c r="CB46" s="37" t="b">
        <f t="shared" si="47"/>
        <v>0</v>
      </c>
      <c r="CC46" s="37" t="b">
        <f t="shared" si="48"/>
        <v>0</v>
      </c>
      <c r="CD46" s="37" t="b">
        <f t="shared" si="49"/>
        <v>0</v>
      </c>
      <c r="CE46" s="37" t="b">
        <f t="shared" si="50"/>
        <v>0</v>
      </c>
      <c r="CF46" s="37" t="b">
        <f t="shared" si="51"/>
        <v>0</v>
      </c>
      <c r="CG46" s="37"/>
    </row>
    <row r="47" spans="1:162" s="28" customFormat="1" ht="25.5" x14ac:dyDescent="0.2">
      <c r="A47" s="35"/>
      <c r="B47" s="36"/>
      <c r="C47" s="25">
        <v>42</v>
      </c>
      <c r="D47" s="143" t="str">
        <f t="shared" si="1"/>
        <v>No</v>
      </c>
      <c r="E47" s="26"/>
      <c r="F47" s="177"/>
      <c r="G47" s="67" t="str">
        <f t="shared" si="2"/>
        <v/>
      </c>
      <c r="H47" s="177"/>
      <c r="I47" s="67" t="str">
        <f t="shared" si="3"/>
        <v/>
      </c>
      <c r="J47" s="67" t="e">
        <f t="shared" si="4"/>
        <v>#DIV/0!</v>
      </c>
      <c r="K47" s="68" t="s">
        <v>73</v>
      </c>
      <c r="L47" s="50"/>
      <c r="M47" s="50"/>
      <c r="N47" s="50"/>
      <c r="O47" s="50"/>
      <c r="P47" s="50"/>
      <c r="Q47" s="50"/>
      <c r="R47" s="50"/>
      <c r="S47" s="50"/>
      <c r="T47" s="185">
        <f t="shared" si="5"/>
        <v>0</v>
      </c>
      <c r="U47" s="144">
        <f t="shared" si="6"/>
        <v>0</v>
      </c>
      <c r="V47" s="186" t="e">
        <f t="shared" si="7"/>
        <v>#DIV/0!</v>
      </c>
      <c r="W47" s="143" t="str">
        <f t="shared" si="8"/>
        <v>I</v>
      </c>
      <c r="X47" s="26"/>
      <c r="Y47" s="69" t="str">
        <f t="shared" si="53"/>
        <v>NO</v>
      </c>
      <c r="Z47" s="37" t="b">
        <f t="shared" si="9"/>
        <v>0</v>
      </c>
      <c r="AA47" s="37" t="b">
        <f t="shared" si="10"/>
        <v>0</v>
      </c>
      <c r="AB47" s="37" t="b">
        <f t="shared" si="11"/>
        <v>0</v>
      </c>
      <c r="AC47" s="37" t="b">
        <f t="shared" si="12"/>
        <v>0</v>
      </c>
      <c r="AD47" s="37" t="b">
        <f t="shared" si="13"/>
        <v>0</v>
      </c>
      <c r="AE47" s="37" t="b">
        <f t="shared" si="14"/>
        <v>0</v>
      </c>
      <c r="AF47" s="37" t="b">
        <f t="shared" si="15"/>
        <v>0</v>
      </c>
      <c r="AG47" s="167" t="b">
        <f t="shared" si="16"/>
        <v>0</v>
      </c>
      <c r="AH47" s="167" t="b">
        <f t="shared" si="17"/>
        <v>0</v>
      </c>
      <c r="AI47" s="37" t="b">
        <f t="shared" si="18"/>
        <v>0</v>
      </c>
      <c r="AJ47" s="37" t="b">
        <f t="shared" si="19"/>
        <v>0</v>
      </c>
      <c r="AK47" s="37" t="b">
        <f t="shared" si="20"/>
        <v>0</v>
      </c>
      <c r="AL47" s="37" t="b">
        <f t="shared" si="21"/>
        <v>0</v>
      </c>
      <c r="AM47" s="37"/>
      <c r="AP47" s="26"/>
      <c r="AQ47" s="143" t="str">
        <f t="shared" si="22"/>
        <v/>
      </c>
      <c r="AR47" s="26"/>
      <c r="AS47" s="143" t="str">
        <f t="shared" si="23"/>
        <v>I</v>
      </c>
      <c r="AT47" s="26"/>
      <c r="AU47" s="69" t="str">
        <f t="shared" si="54"/>
        <v>NO</v>
      </c>
      <c r="AV47" s="37" t="b">
        <f t="shared" si="25"/>
        <v>0</v>
      </c>
      <c r="AW47" s="37" t="b">
        <f t="shared" si="26"/>
        <v>0</v>
      </c>
      <c r="AX47" s="37" t="b">
        <f t="shared" si="27"/>
        <v>0</v>
      </c>
      <c r="AY47" s="37" t="b">
        <f t="shared" si="28"/>
        <v>0</v>
      </c>
      <c r="AZ47" s="37" t="b">
        <f t="shared" si="29"/>
        <v>0</v>
      </c>
      <c r="BA47" s="37" t="b">
        <f t="shared" si="30"/>
        <v>0</v>
      </c>
      <c r="BB47" s="37" t="b">
        <f t="shared" si="31"/>
        <v>0</v>
      </c>
      <c r="BC47" s="37" t="b">
        <f t="shared" si="32"/>
        <v>0</v>
      </c>
      <c r="BD47" s="37" t="b">
        <f t="shared" si="33"/>
        <v>0</v>
      </c>
      <c r="BE47" s="37" t="b">
        <f t="shared" si="34"/>
        <v>0</v>
      </c>
      <c r="BF47" s="37" t="b">
        <f t="shared" si="35"/>
        <v>0</v>
      </c>
      <c r="BG47" s="37" t="b">
        <f t="shared" si="36"/>
        <v>0</v>
      </c>
      <c r="BH47" s="37" t="b">
        <f t="shared" si="37"/>
        <v>0</v>
      </c>
      <c r="BI47" s="37"/>
      <c r="BM47" s="26"/>
      <c r="BN47" s="26"/>
      <c r="BO47" s="26"/>
      <c r="BP47" s="26"/>
      <c r="BQ47" s="143" t="str">
        <f t="shared" si="52"/>
        <v>I</v>
      </c>
      <c r="BR47" s="26"/>
      <c r="BS47" s="69" t="str">
        <f t="shared" si="38"/>
        <v>NO</v>
      </c>
      <c r="BT47" s="37" t="b">
        <f t="shared" si="39"/>
        <v>0</v>
      </c>
      <c r="BU47" s="37" t="b">
        <f t="shared" si="40"/>
        <v>0</v>
      </c>
      <c r="BV47" s="37" t="b">
        <f t="shared" si="41"/>
        <v>0</v>
      </c>
      <c r="BW47" s="37" t="b">
        <f t="shared" si="42"/>
        <v>0</v>
      </c>
      <c r="BX47" s="37" t="b">
        <f t="shared" si="43"/>
        <v>0</v>
      </c>
      <c r="BY47" s="37" t="b">
        <f t="shared" si="44"/>
        <v>0</v>
      </c>
      <c r="BZ47" s="37" t="b">
        <f t="shared" si="45"/>
        <v>0</v>
      </c>
      <c r="CA47" s="37" t="b">
        <f t="shared" si="46"/>
        <v>0</v>
      </c>
      <c r="CB47" s="37" t="b">
        <f t="shared" si="47"/>
        <v>0</v>
      </c>
      <c r="CC47" s="37" t="b">
        <f t="shared" si="48"/>
        <v>0</v>
      </c>
      <c r="CD47" s="37" t="b">
        <f t="shared" si="49"/>
        <v>0</v>
      </c>
      <c r="CE47" s="37" t="b">
        <f t="shared" si="50"/>
        <v>0</v>
      </c>
      <c r="CF47" s="37" t="b">
        <f t="shared" si="51"/>
        <v>0</v>
      </c>
      <c r="CG47" s="37"/>
    </row>
    <row r="48" spans="1:162" ht="25.5" x14ac:dyDescent="0.2">
      <c r="C48" s="25">
        <v>43</v>
      </c>
      <c r="D48" s="143" t="str">
        <f t="shared" si="1"/>
        <v>No</v>
      </c>
      <c r="F48" s="177"/>
      <c r="G48" s="67" t="str">
        <f t="shared" si="2"/>
        <v/>
      </c>
      <c r="H48" s="177"/>
      <c r="I48" s="67" t="str">
        <f t="shared" si="3"/>
        <v/>
      </c>
      <c r="J48" s="67" t="e">
        <f t="shared" si="4"/>
        <v>#DIV/0!</v>
      </c>
      <c r="K48" s="68" t="s">
        <v>73</v>
      </c>
      <c r="L48" s="50"/>
      <c r="M48" s="50"/>
      <c r="N48" s="50"/>
      <c r="O48" s="50"/>
      <c r="P48" s="50"/>
      <c r="Q48" s="50"/>
      <c r="R48" s="50"/>
      <c r="S48" s="50"/>
      <c r="T48" s="185">
        <f t="shared" si="5"/>
        <v>0</v>
      </c>
      <c r="U48" s="187">
        <f t="shared" si="6"/>
        <v>0</v>
      </c>
      <c r="V48" s="188" t="e">
        <f t="shared" si="7"/>
        <v>#DIV/0!</v>
      </c>
      <c r="W48" s="144" t="str">
        <f t="shared" si="8"/>
        <v>I</v>
      </c>
      <c r="X48" s="28"/>
      <c r="Y48" s="69" t="str">
        <f t="shared" si="53"/>
        <v>NO</v>
      </c>
      <c r="Z48" s="37" t="b">
        <f t="shared" si="9"/>
        <v>0</v>
      </c>
      <c r="AA48" s="37" t="b">
        <f t="shared" si="10"/>
        <v>0</v>
      </c>
      <c r="AB48" s="37" t="b">
        <f t="shared" si="11"/>
        <v>0</v>
      </c>
      <c r="AC48" s="37" t="b">
        <f t="shared" si="12"/>
        <v>0</v>
      </c>
      <c r="AD48" s="37" t="b">
        <f t="shared" si="13"/>
        <v>0</v>
      </c>
      <c r="AE48" s="37" t="b">
        <f t="shared" si="14"/>
        <v>0</v>
      </c>
      <c r="AF48" s="37" t="b">
        <f t="shared" si="15"/>
        <v>0</v>
      </c>
      <c r="AG48" s="167" t="b">
        <f t="shared" si="16"/>
        <v>0</v>
      </c>
      <c r="AH48" s="167" t="b">
        <f t="shared" si="17"/>
        <v>0</v>
      </c>
      <c r="AI48" s="37" t="b">
        <f t="shared" si="18"/>
        <v>0</v>
      </c>
      <c r="AJ48" s="37" t="b">
        <f t="shared" si="19"/>
        <v>0</v>
      </c>
      <c r="AK48" s="37" t="b">
        <f t="shared" si="20"/>
        <v>0</v>
      </c>
      <c r="AL48" s="37" t="b">
        <f t="shared" si="21"/>
        <v>0</v>
      </c>
      <c r="AM48" s="28"/>
      <c r="AN48" s="28"/>
      <c r="AO48" s="28"/>
      <c r="AP48" s="35"/>
      <c r="AQ48" s="144" t="str">
        <f t="shared" si="22"/>
        <v/>
      </c>
      <c r="AR48" s="35"/>
      <c r="AS48" s="144" t="str">
        <f t="shared" si="23"/>
        <v>I</v>
      </c>
      <c r="AT48" s="28"/>
      <c r="AU48" s="69" t="str">
        <f t="shared" si="54"/>
        <v>NO</v>
      </c>
      <c r="AV48" s="37" t="b">
        <f t="shared" si="25"/>
        <v>0</v>
      </c>
      <c r="AW48" s="37" t="b">
        <f t="shared" si="26"/>
        <v>0</v>
      </c>
      <c r="AX48" s="37" t="b">
        <f t="shared" si="27"/>
        <v>0</v>
      </c>
      <c r="AY48" s="37" t="b">
        <f t="shared" si="28"/>
        <v>0</v>
      </c>
      <c r="AZ48" s="37" t="b">
        <f t="shared" si="29"/>
        <v>0</v>
      </c>
      <c r="BA48" s="37" t="b">
        <f t="shared" si="30"/>
        <v>0</v>
      </c>
      <c r="BB48" s="37" t="b">
        <f t="shared" si="31"/>
        <v>0</v>
      </c>
      <c r="BC48" s="37" t="b">
        <f t="shared" si="32"/>
        <v>0</v>
      </c>
      <c r="BD48" s="37" t="b">
        <f t="shared" si="33"/>
        <v>0</v>
      </c>
      <c r="BE48" s="37" t="b">
        <f t="shared" si="34"/>
        <v>0</v>
      </c>
      <c r="BF48" s="37" t="b">
        <f t="shared" si="35"/>
        <v>0</v>
      </c>
      <c r="BG48" s="37" t="b">
        <f t="shared" si="36"/>
        <v>0</v>
      </c>
      <c r="BH48" s="37" t="b">
        <f t="shared" si="37"/>
        <v>0</v>
      </c>
      <c r="BI48" s="28"/>
      <c r="BJ48" s="28"/>
      <c r="BK48" s="28"/>
      <c r="BM48" s="35"/>
      <c r="BN48" s="35"/>
      <c r="BO48" s="35"/>
      <c r="BP48" s="35"/>
      <c r="BQ48" s="143" t="str">
        <f t="shared" si="52"/>
        <v>I</v>
      </c>
      <c r="BR48" s="28"/>
      <c r="BS48" s="69" t="str">
        <f t="shared" si="38"/>
        <v>NO</v>
      </c>
      <c r="BT48" s="37" t="b">
        <f t="shared" si="39"/>
        <v>0</v>
      </c>
      <c r="BU48" s="37" t="b">
        <f t="shared" si="40"/>
        <v>0</v>
      </c>
      <c r="BV48" s="37" t="b">
        <f t="shared" si="41"/>
        <v>0</v>
      </c>
      <c r="BW48" s="37" t="b">
        <f t="shared" si="42"/>
        <v>0</v>
      </c>
      <c r="BX48" s="37" t="b">
        <f t="shared" si="43"/>
        <v>0</v>
      </c>
      <c r="BY48" s="37" t="b">
        <f t="shared" si="44"/>
        <v>0</v>
      </c>
      <c r="BZ48" s="37" t="b">
        <f t="shared" si="45"/>
        <v>0</v>
      </c>
      <c r="CA48" s="37" t="b">
        <f t="shared" si="46"/>
        <v>0</v>
      </c>
      <c r="CB48" s="37" t="b">
        <f t="shared" si="47"/>
        <v>0</v>
      </c>
      <c r="CC48" s="37" t="b">
        <f t="shared" si="48"/>
        <v>0</v>
      </c>
      <c r="CD48" s="37" t="b">
        <f t="shared" si="49"/>
        <v>0</v>
      </c>
      <c r="CE48" s="37" t="b">
        <f t="shared" si="50"/>
        <v>0</v>
      </c>
      <c r="CF48" s="37" t="b">
        <f t="shared" si="51"/>
        <v>0</v>
      </c>
      <c r="CG48" s="28"/>
      <c r="CH48" s="28"/>
      <c r="CI48" s="28"/>
      <c r="CJ48" s="28"/>
      <c r="CK48" s="28"/>
      <c r="CL48" s="28"/>
      <c r="CM48" s="28"/>
      <c r="CN48" s="28"/>
      <c r="CO48" s="28"/>
      <c r="CP48" s="28"/>
      <c r="CQ48" s="28"/>
      <c r="CR48" s="28"/>
      <c r="CS48" s="28"/>
      <c r="CT48" s="28"/>
      <c r="CU48" s="28"/>
      <c r="CV48" s="28"/>
      <c r="CW48" s="28"/>
      <c r="CX48" s="28"/>
      <c r="CY48" s="28"/>
      <c r="CZ48" s="28"/>
      <c r="DA48" s="28"/>
      <c r="DB48" s="28"/>
      <c r="DC48" s="28"/>
      <c r="DD48" s="28"/>
      <c r="DE48" s="28"/>
      <c r="DF48" s="28"/>
      <c r="DG48" s="28"/>
      <c r="DH48" s="28"/>
      <c r="DI48" s="28"/>
      <c r="DJ48" s="28"/>
      <c r="DK48" s="28"/>
      <c r="DL48" s="28"/>
      <c r="DM48" s="28"/>
      <c r="DN48" s="28"/>
      <c r="DO48" s="28"/>
      <c r="DP48" s="28"/>
      <c r="DQ48" s="28"/>
      <c r="DR48" s="28"/>
      <c r="DS48" s="28"/>
      <c r="DT48" s="28"/>
      <c r="DU48" s="28"/>
      <c r="DV48" s="28"/>
      <c r="DW48" s="28"/>
      <c r="DX48" s="28"/>
      <c r="DY48" s="28"/>
      <c r="DZ48" s="28"/>
      <c r="EA48" s="28"/>
      <c r="EB48" s="28"/>
      <c r="EC48" s="28"/>
      <c r="ED48" s="28"/>
      <c r="EE48" s="28"/>
      <c r="EF48" s="28"/>
      <c r="EG48" s="28"/>
      <c r="EH48" s="28"/>
      <c r="EI48" s="28"/>
      <c r="EJ48" s="28"/>
      <c r="EK48" s="28"/>
      <c r="EL48" s="28"/>
      <c r="EM48" s="28"/>
      <c r="EN48" s="28"/>
      <c r="EO48" s="28"/>
      <c r="EP48" s="28"/>
      <c r="EQ48" s="28"/>
      <c r="ER48" s="28"/>
      <c r="ES48" s="28"/>
      <c r="ET48" s="28"/>
      <c r="EU48" s="28"/>
      <c r="EV48" s="28"/>
      <c r="EW48" s="28"/>
      <c r="EX48" s="28"/>
      <c r="EY48" s="28"/>
      <c r="EZ48" s="28"/>
      <c r="FA48" s="28"/>
      <c r="FB48" s="28"/>
      <c r="FC48" s="28"/>
      <c r="FD48" s="28"/>
      <c r="FE48" s="28"/>
      <c r="FF48" s="28"/>
    </row>
    <row r="49" spans="1:162" s="28" customFormat="1" ht="25.5" x14ac:dyDescent="0.2">
      <c r="A49" s="35"/>
      <c r="B49" s="36"/>
      <c r="C49" s="25">
        <v>44</v>
      </c>
      <c r="D49" s="143" t="str">
        <f t="shared" si="1"/>
        <v>No</v>
      </c>
      <c r="E49" s="37"/>
      <c r="F49" s="177"/>
      <c r="G49" s="67" t="str">
        <f t="shared" si="2"/>
        <v/>
      </c>
      <c r="H49" s="177"/>
      <c r="I49" s="67" t="str">
        <f t="shared" si="3"/>
        <v/>
      </c>
      <c r="J49" s="67" t="e">
        <f t="shared" si="4"/>
        <v>#DIV/0!</v>
      </c>
      <c r="K49" s="68" t="s">
        <v>73</v>
      </c>
      <c r="L49" s="50"/>
      <c r="M49" s="50"/>
      <c r="N49" s="50"/>
      <c r="O49" s="50"/>
      <c r="P49" s="50"/>
      <c r="Q49" s="50"/>
      <c r="R49" s="50"/>
      <c r="S49" s="50"/>
      <c r="T49" s="185">
        <f t="shared" si="5"/>
        <v>0</v>
      </c>
      <c r="U49" s="144">
        <f t="shared" si="6"/>
        <v>0</v>
      </c>
      <c r="V49" s="186" t="e">
        <f t="shared" si="7"/>
        <v>#DIV/0!</v>
      </c>
      <c r="W49" s="143" t="str">
        <f t="shared" si="8"/>
        <v>I</v>
      </c>
      <c r="X49" s="27"/>
      <c r="Y49" s="69" t="str">
        <f t="shared" si="53"/>
        <v>NO</v>
      </c>
      <c r="Z49" s="37" t="b">
        <f t="shared" si="9"/>
        <v>0</v>
      </c>
      <c r="AA49" s="37" t="b">
        <f t="shared" si="10"/>
        <v>0</v>
      </c>
      <c r="AB49" s="37" t="b">
        <f t="shared" si="11"/>
        <v>0</v>
      </c>
      <c r="AC49" s="37" t="b">
        <f t="shared" si="12"/>
        <v>0</v>
      </c>
      <c r="AD49" s="37" t="b">
        <f t="shared" si="13"/>
        <v>0</v>
      </c>
      <c r="AE49" s="37" t="b">
        <f t="shared" si="14"/>
        <v>0</v>
      </c>
      <c r="AF49" s="37" t="b">
        <f t="shared" si="15"/>
        <v>0</v>
      </c>
      <c r="AG49" s="167" t="b">
        <f t="shared" si="16"/>
        <v>0</v>
      </c>
      <c r="AH49" s="167" t="b">
        <f t="shared" si="17"/>
        <v>0</v>
      </c>
      <c r="AI49" s="37" t="b">
        <f t="shared" si="18"/>
        <v>0</v>
      </c>
      <c r="AJ49" s="37" t="b">
        <f t="shared" si="19"/>
        <v>0</v>
      </c>
      <c r="AK49" s="37" t="b">
        <f t="shared" si="20"/>
        <v>0</v>
      </c>
      <c r="AL49" s="37" t="b">
        <f t="shared" si="21"/>
        <v>0</v>
      </c>
      <c r="AM49" s="37"/>
      <c r="AP49" s="26"/>
      <c r="AQ49" s="143" t="str">
        <f t="shared" si="22"/>
        <v/>
      </c>
      <c r="AR49" s="26"/>
      <c r="AS49" s="143" t="str">
        <f t="shared" si="23"/>
        <v>I</v>
      </c>
      <c r="AT49" s="27"/>
      <c r="AU49" s="69" t="str">
        <f t="shared" si="54"/>
        <v>NO</v>
      </c>
      <c r="AV49" s="37" t="b">
        <f t="shared" si="25"/>
        <v>0</v>
      </c>
      <c r="AW49" s="37" t="b">
        <f t="shared" si="26"/>
        <v>0</v>
      </c>
      <c r="AX49" s="37" t="b">
        <f t="shared" si="27"/>
        <v>0</v>
      </c>
      <c r="AY49" s="37" t="b">
        <f t="shared" si="28"/>
        <v>0</v>
      </c>
      <c r="AZ49" s="37" t="b">
        <f t="shared" si="29"/>
        <v>0</v>
      </c>
      <c r="BA49" s="37" t="b">
        <f t="shared" si="30"/>
        <v>0</v>
      </c>
      <c r="BB49" s="37" t="b">
        <f t="shared" si="31"/>
        <v>0</v>
      </c>
      <c r="BC49" s="37" t="b">
        <f t="shared" si="32"/>
        <v>0</v>
      </c>
      <c r="BD49" s="37" t="b">
        <f t="shared" si="33"/>
        <v>0</v>
      </c>
      <c r="BE49" s="37" t="b">
        <f t="shared" si="34"/>
        <v>0</v>
      </c>
      <c r="BF49" s="37" t="b">
        <f t="shared" si="35"/>
        <v>0</v>
      </c>
      <c r="BG49" s="37" t="b">
        <f t="shared" si="36"/>
        <v>0</v>
      </c>
      <c r="BH49" s="37" t="b">
        <f t="shared" si="37"/>
        <v>0</v>
      </c>
      <c r="BI49" s="37"/>
      <c r="BM49" s="26"/>
      <c r="BN49" s="26"/>
      <c r="BO49" s="26"/>
      <c r="BP49" s="26"/>
      <c r="BQ49" s="143" t="str">
        <f t="shared" si="52"/>
        <v>I</v>
      </c>
      <c r="BR49" s="27"/>
      <c r="BS49" s="69" t="str">
        <f t="shared" si="38"/>
        <v>NO</v>
      </c>
      <c r="BT49" s="37" t="b">
        <f t="shared" si="39"/>
        <v>0</v>
      </c>
      <c r="BU49" s="37" t="b">
        <f t="shared" si="40"/>
        <v>0</v>
      </c>
      <c r="BV49" s="37" t="b">
        <f t="shared" si="41"/>
        <v>0</v>
      </c>
      <c r="BW49" s="37" t="b">
        <f t="shared" si="42"/>
        <v>0</v>
      </c>
      <c r="BX49" s="37" t="b">
        <f t="shared" si="43"/>
        <v>0</v>
      </c>
      <c r="BY49" s="37" t="b">
        <f t="shared" si="44"/>
        <v>0</v>
      </c>
      <c r="BZ49" s="37" t="b">
        <f t="shared" si="45"/>
        <v>0</v>
      </c>
      <c r="CA49" s="37" t="b">
        <f t="shared" si="46"/>
        <v>0</v>
      </c>
      <c r="CB49" s="37" t="b">
        <f t="shared" si="47"/>
        <v>0</v>
      </c>
      <c r="CC49" s="37" t="b">
        <f t="shared" si="48"/>
        <v>0</v>
      </c>
      <c r="CD49" s="37" t="b">
        <f t="shared" si="49"/>
        <v>0</v>
      </c>
      <c r="CE49" s="37" t="b">
        <f t="shared" si="50"/>
        <v>0</v>
      </c>
      <c r="CF49" s="37" t="b">
        <f t="shared" si="51"/>
        <v>0</v>
      </c>
      <c r="CG49" s="37"/>
    </row>
    <row r="50" spans="1:162" ht="25.5" x14ac:dyDescent="0.2">
      <c r="C50" s="25">
        <v>45</v>
      </c>
      <c r="D50" s="143" t="str">
        <f t="shared" si="1"/>
        <v>No</v>
      </c>
      <c r="F50" s="177"/>
      <c r="G50" s="67" t="str">
        <f t="shared" si="2"/>
        <v/>
      </c>
      <c r="H50" s="177"/>
      <c r="I50" s="67" t="str">
        <f t="shared" si="3"/>
        <v/>
      </c>
      <c r="J50" s="67" t="e">
        <f t="shared" si="4"/>
        <v>#DIV/0!</v>
      </c>
      <c r="K50" s="68" t="s">
        <v>73</v>
      </c>
      <c r="L50" s="50"/>
      <c r="M50" s="50"/>
      <c r="N50" s="50"/>
      <c r="O50" s="50"/>
      <c r="P50" s="50"/>
      <c r="Q50" s="50"/>
      <c r="R50" s="50"/>
      <c r="S50" s="50"/>
      <c r="T50" s="185">
        <f t="shared" si="5"/>
        <v>0</v>
      </c>
      <c r="U50" s="187">
        <f t="shared" si="6"/>
        <v>0</v>
      </c>
      <c r="V50" s="188" t="e">
        <f t="shared" si="7"/>
        <v>#DIV/0!</v>
      </c>
      <c r="W50" s="144" t="str">
        <f t="shared" si="8"/>
        <v>I</v>
      </c>
      <c r="X50" s="28"/>
      <c r="Y50" s="69" t="str">
        <f t="shared" si="53"/>
        <v>NO</v>
      </c>
      <c r="Z50" s="37" t="b">
        <f t="shared" si="9"/>
        <v>0</v>
      </c>
      <c r="AA50" s="37" t="b">
        <f t="shared" si="10"/>
        <v>0</v>
      </c>
      <c r="AB50" s="37" t="b">
        <f t="shared" si="11"/>
        <v>0</v>
      </c>
      <c r="AC50" s="37" t="b">
        <f t="shared" si="12"/>
        <v>0</v>
      </c>
      <c r="AD50" s="37" t="b">
        <f t="shared" si="13"/>
        <v>0</v>
      </c>
      <c r="AE50" s="37" t="b">
        <f t="shared" si="14"/>
        <v>0</v>
      </c>
      <c r="AF50" s="37" t="b">
        <f t="shared" si="15"/>
        <v>0</v>
      </c>
      <c r="AG50" s="167" t="b">
        <f t="shared" si="16"/>
        <v>0</v>
      </c>
      <c r="AH50" s="167" t="b">
        <f t="shared" si="17"/>
        <v>0</v>
      </c>
      <c r="AI50" s="37" t="b">
        <f t="shared" si="18"/>
        <v>0</v>
      </c>
      <c r="AJ50" s="37" t="b">
        <f t="shared" si="19"/>
        <v>0</v>
      </c>
      <c r="AK50" s="37" t="b">
        <f t="shared" si="20"/>
        <v>0</v>
      </c>
      <c r="AL50" s="37" t="b">
        <f t="shared" si="21"/>
        <v>0</v>
      </c>
      <c r="AM50" s="28"/>
      <c r="AN50" s="28"/>
      <c r="AO50" s="28"/>
      <c r="AP50" s="35"/>
      <c r="AQ50" s="144" t="str">
        <f t="shared" si="22"/>
        <v/>
      </c>
      <c r="AR50" s="35"/>
      <c r="AS50" s="144" t="str">
        <f t="shared" si="23"/>
        <v>I</v>
      </c>
      <c r="AT50" s="28"/>
      <c r="AU50" s="69" t="str">
        <f t="shared" si="54"/>
        <v>NO</v>
      </c>
      <c r="AV50" s="37" t="b">
        <f t="shared" si="25"/>
        <v>0</v>
      </c>
      <c r="AW50" s="37" t="b">
        <f t="shared" si="26"/>
        <v>0</v>
      </c>
      <c r="AX50" s="37" t="b">
        <f t="shared" si="27"/>
        <v>0</v>
      </c>
      <c r="AY50" s="37" t="b">
        <f t="shared" si="28"/>
        <v>0</v>
      </c>
      <c r="AZ50" s="37" t="b">
        <f t="shared" si="29"/>
        <v>0</v>
      </c>
      <c r="BA50" s="37" t="b">
        <f t="shared" si="30"/>
        <v>0</v>
      </c>
      <c r="BB50" s="37" t="b">
        <f t="shared" si="31"/>
        <v>0</v>
      </c>
      <c r="BC50" s="37" t="b">
        <f t="shared" si="32"/>
        <v>0</v>
      </c>
      <c r="BD50" s="37" t="b">
        <f t="shared" si="33"/>
        <v>0</v>
      </c>
      <c r="BE50" s="37" t="b">
        <f t="shared" si="34"/>
        <v>0</v>
      </c>
      <c r="BF50" s="37" t="b">
        <f t="shared" si="35"/>
        <v>0</v>
      </c>
      <c r="BG50" s="37" t="b">
        <f t="shared" si="36"/>
        <v>0</v>
      </c>
      <c r="BH50" s="37" t="b">
        <f t="shared" si="37"/>
        <v>0</v>
      </c>
      <c r="BI50" s="28"/>
      <c r="BJ50" s="28"/>
      <c r="BK50" s="28"/>
      <c r="BM50" s="35"/>
      <c r="BN50" s="35"/>
      <c r="BO50" s="35"/>
      <c r="BP50" s="35"/>
      <c r="BQ50" s="143" t="str">
        <f t="shared" si="52"/>
        <v>I</v>
      </c>
      <c r="BR50" s="28"/>
      <c r="BS50" s="69" t="str">
        <f t="shared" si="38"/>
        <v>NO</v>
      </c>
      <c r="BT50" s="37" t="b">
        <f t="shared" si="39"/>
        <v>0</v>
      </c>
      <c r="BU50" s="37" t="b">
        <f t="shared" si="40"/>
        <v>0</v>
      </c>
      <c r="BV50" s="37" t="b">
        <f t="shared" si="41"/>
        <v>0</v>
      </c>
      <c r="BW50" s="37" t="b">
        <f t="shared" si="42"/>
        <v>0</v>
      </c>
      <c r="BX50" s="37" t="b">
        <f t="shared" si="43"/>
        <v>0</v>
      </c>
      <c r="BY50" s="37" t="b">
        <f t="shared" si="44"/>
        <v>0</v>
      </c>
      <c r="BZ50" s="37" t="b">
        <f t="shared" si="45"/>
        <v>0</v>
      </c>
      <c r="CA50" s="37" t="b">
        <f t="shared" si="46"/>
        <v>0</v>
      </c>
      <c r="CB50" s="37" t="b">
        <f t="shared" si="47"/>
        <v>0</v>
      </c>
      <c r="CC50" s="37" t="b">
        <f t="shared" si="48"/>
        <v>0</v>
      </c>
      <c r="CD50" s="37" t="b">
        <f t="shared" si="49"/>
        <v>0</v>
      </c>
      <c r="CE50" s="37" t="b">
        <f t="shared" si="50"/>
        <v>0</v>
      </c>
      <c r="CF50" s="37" t="b">
        <f t="shared" si="51"/>
        <v>0</v>
      </c>
      <c r="CG50" s="28"/>
      <c r="CH50" s="28"/>
      <c r="CI50" s="28"/>
      <c r="CJ50" s="28"/>
      <c r="CK50" s="28"/>
      <c r="CL50" s="28"/>
      <c r="CM50" s="28"/>
      <c r="CN50" s="28"/>
      <c r="CO50" s="28"/>
      <c r="CP50" s="28"/>
      <c r="CQ50" s="28"/>
      <c r="CR50" s="28"/>
      <c r="CS50" s="28"/>
      <c r="CT50" s="28"/>
      <c r="CU50" s="28"/>
      <c r="CV50" s="28"/>
      <c r="CW50" s="28"/>
      <c r="CX50" s="28"/>
      <c r="CY50" s="28"/>
      <c r="CZ50" s="28"/>
      <c r="DA50" s="28"/>
      <c r="DB50" s="28"/>
      <c r="DC50" s="28"/>
      <c r="DD50" s="28"/>
      <c r="DE50" s="28"/>
      <c r="DF50" s="28"/>
      <c r="DG50" s="28"/>
      <c r="DH50" s="28"/>
      <c r="DI50" s="28"/>
      <c r="DJ50" s="28"/>
      <c r="DK50" s="28"/>
      <c r="DL50" s="28"/>
      <c r="DM50" s="28"/>
      <c r="DN50" s="28"/>
      <c r="DO50" s="28"/>
      <c r="DP50" s="28"/>
      <c r="DQ50" s="28"/>
      <c r="DR50" s="28"/>
      <c r="DS50" s="28"/>
      <c r="DT50" s="28"/>
      <c r="DU50" s="28"/>
      <c r="DV50" s="28"/>
      <c r="DW50" s="28"/>
      <c r="DX50" s="28"/>
      <c r="DY50" s="28"/>
      <c r="DZ50" s="28"/>
      <c r="EA50" s="28"/>
      <c r="EB50" s="28"/>
      <c r="EC50" s="28"/>
      <c r="ED50" s="28"/>
      <c r="EE50" s="28"/>
      <c r="EF50" s="28"/>
      <c r="EG50" s="28"/>
      <c r="EH50" s="28"/>
      <c r="EI50" s="28"/>
      <c r="EJ50" s="28"/>
      <c r="EK50" s="28"/>
      <c r="EL50" s="28"/>
      <c r="EM50" s="28"/>
      <c r="EN50" s="28"/>
      <c r="EO50" s="28"/>
      <c r="EP50" s="28"/>
      <c r="EQ50" s="28"/>
      <c r="ER50" s="28"/>
      <c r="ES50" s="28"/>
      <c r="ET50" s="28"/>
      <c r="EU50" s="28"/>
      <c r="EV50" s="28"/>
      <c r="EW50" s="28"/>
      <c r="EX50" s="28"/>
      <c r="EY50" s="28"/>
      <c r="EZ50" s="28"/>
      <c r="FA50" s="28"/>
      <c r="FB50" s="28"/>
      <c r="FC50" s="28"/>
      <c r="FD50" s="28"/>
      <c r="FE50" s="28"/>
      <c r="FF50" s="28"/>
    </row>
    <row r="51" spans="1:162" ht="25.5" x14ac:dyDescent="0.2">
      <c r="C51" s="25">
        <v>46</v>
      </c>
      <c r="D51" s="143" t="str">
        <f t="shared" si="1"/>
        <v>No</v>
      </c>
      <c r="F51" s="177"/>
      <c r="G51" s="67" t="str">
        <f t="shared" si="2"/>
        <v/>
      </c>
      <c r="H51" s="177"/>
      <c r="I51" s="67" t="str">
        <f t="shared" si="3"/>
        <v/>
      </c>
      <c r="J51" s="67" t="e">
        <f t="shared" si="4"/>
        <v>#DIV/0!</v>
      </c>
      <c r="K51" s="68" t="s">
        <v>73</v>
      </c>
      <c r="L51" s="50"/>
      <c r="M51" s="50"/>
      <c r="N51" s="50"/>
      <c r="O51" s="50"/>
      <c r="P51" s="50"/>
      <c r="Q51" s="50"/>
      <c r="R51" s="50"/>
      <c r="S51" s="50"/>
      <c r="T51" s="185">
        <f t="shared" si="5"/>
        <v>0</v>
      </c>
      <c r="U51" s="187">
        <f t="shared" si="6"/>
        <v>0</v>
      </c>
      <c r="V51" s="188" t="e">
        <f t="shared" si="7"/>
        <v>#DIV/0!</v>
      </c>
      <c r="W51" s="144" t="str">
        <f t="shared" si="8"/>
        <v>I</v>
      </c>
      <c r="X51" s="28"/>
      <c r="Y51" s="69" t="str">
        <f t="shared" si="53"/>
        <v>NO</v>
      </c>
      <c r="Z51" s="37" t="b">
        <f t="shared" si="9"/>
        <v>0</v>
      </c>
      <c r="AA51" s="37" t="b">
        <f t="shared" si="10"/>
        <v>0</v>
      </c>
      <c r="AB51" s="37" t="b">
        <f t="shared" si="11"/>
        <v>0</v>
      </c>
      <c r="AC51" s="37" t="b">
        <f t="shared" si="12"/>
        <v>0</v>
      </c>
      <c r="AD51" s="37" t="b">
        <f t="shared" si="13"/>
        <v>0</v>
      </c>
      <c r="AE51" s="37" t="b">
        <f t="shared" si="14"/>
        <v>0</v>
      </c>
      <c r="AF51" s="37" t="b">
        <f t="shared" si="15"/>
        <v>0</v>
      </c>
      <c r="AG51" s="167" t="b">
        <f t="shared" si="16"/>
        <v>0</v>
      </c>
      <c r="AH51" s="167" t="b">
        <f t="shared" si="17"/>
        <v>0</v>
      </c>
      <c r="AI51" s="37" t="b">
        <f t="shared" si="18"/>
        <v>0</v>
      </c>
      <c r="AJ51" s="37" t="b">
        <f t="shared" si="19"/>
        <v>0</v>
      </c>
      <c r="AK51" s="37" t="b">
        <f t="shared" si="20"/>
        <v>0</v>
      </c>
      <c r="AL51" s="37" t="b">
        <f t="shared" si="21"/>
        <v>0</v>
      </c>
      <c r="AM51" s="28"/>
      <c r="AN51" s="28"/>
      <c r="AO51" s="28"/>
      <c r="AP51" s="35"/>
      <c r="AQ51" s="144" t="str">
        <f t="shared" si="22"/>
        <v/>
      </c>
      <c r="AR51" s="35"/>
      <c r="AS51" s="144" t="str">
        <f t="shared" si="23"/>
        <v>I</v>
      </c>
      <c r="AT51" s="28"/>
      <c r="AU51" s="69" t="str">
        <f t="shared" si="54"/>
        <v>NO</v>
      </c>
      <c r="AV51" s="37" t="b">
        <f t="shared" si="25"/>
        <v>0</v>
      </c>
      <c r="AW51" s="37" t="b">
        <f t="shared" si="26"/>
        <v>0</v>
      </c>
      <c r="AX51" s="37" t="b">
        <f t="shared" si="27"/>
        <v>0</v>
      </c>
      <c r="AY51" s="37" t="b">
        <f t="shared" si="28"/>
        <v>0</v>
      </c>
      <c r="AZ51" s="37" t="b">
        <f t="shared" si="29"/>
        <v>0</v>
      </c>
      <c r="BA51" s="37" t="b">
        <f t="shared" si="30"/>
        <v>0</v>
      </c>
      <c r="BB51" s="37" t="b">
        <f t="shared" si="31"/>
        <v>0</v>
      </c>
      <c r="BC51" s="37" t="b">
        <f t="shared" si="32"/>
        <v>0</v>
      </c>
      <c r="BD51" s="37" t="b">
        <f t="shared" si="33"/>
        <v>0</v>
      </c>
      <c r="BE51" s="37" t="b">
        <f t="shared" si="34"/>
        <v>0</v>
      </c>
      <c r="BF51" s="37" t="b">
        <f t="shared" si="35"/>
        <v>0</v>
      </c>
      <c r="BG51" s="37" t="b">
        <f t="shared" si="36"/>
        <v>0</v>
      </c>
      <c r="BH51" s="37" t="b">
        <f t="shared" si="37"/>
        <v>0</v>
      </c>
      <c r="BI51" s="28"/>
      <c r="BJ51" s="28"/>
      <c r="BK51" s="28"/>
      <c r="BM51" s="35"/>
      <c r="BN51" s="35"/>
      <c r="BO51" s="35"/>
      <c r="BP51" s="35"/>
      <c r="BQ51" s="143" t="str">
        <f t="shared" si="52"/>
        <v>I</v>
      </c>
      <c r="BR51" s="28"/>
      <c r="BS51" s="69" t="str">
        <f t="shared" si="38"/>
        <v>NO</v>
      </c>
      <c r="BT51" s="37" t="b">
        <f t="shared" si="39"/>
        <v>0</v>
      </c>
      <c r="BU51" s="37" t="b">
        <f t="shared" si="40"/>
        <v>0</v>
      </c>
      <c r="BV51" s="37" t="b">
        <f t="shared" si="41"/>
        <v>0</v>
      </c>
      <c r="BW51" s="37" t="b">
        <f t="shared" si="42"/>
        <v>0</v>
      </c>
      <c r="BX51" s="37" t="b">
        <f t="shared" si="43"/>
        <v>0</v>
      </c>
      <c r="BY51" s="37" t="b">
        <f t="shared" si="44"/>
        <v>0</v>
      </c>
      <c r="BZ51" s="37" t="b">
        <f t="shared" si="45"/>
        <v>0</v>
      </c>
      <c r="CA51" s="37" t="b">
        <f t="shared" si="46"/>
        <v>0</v>
      </c>
      <c r="CB51" s="37" t="b">
        <f t="shared" si="47"/>
        <v>0</v>
      </c>
      <c r="CC51" s="37" t="b">
        <f t="shared" si="48"/>
        <v>0</v>
      </c>
      <c r="CD51" s="37" t="b">
        <f t="shared" si="49"/>
        <v>0</v>
      </c>
      <c r="CE51" s="37" t="b">
        <f t="shared" si="50"/>
        <v>0</v>
      </c>
      <c r="CF51" s="37" t="b">
        <f t="shared" si="51"/>
        <v>0</v>
      </c>
      <c r="CG51" s="28"/>
      <c r="CH51" s="28"/>
      <c r="CI51" s="28"/>
      <c r="CJ51" s="28"/>
      <c r="CK51" s="28"/>
      <c r="CL51" s="28"/>
      <c r="CM51" s="28"/>
      <c r="CN51" s="28"/>
      <c r="CO51" s="28"/>
      <c r="CP51" s="28"/>
      <c r="CQ51" s="28"/>
      <c r="CR51" s="28"/>
      <c r="CS51" s="28"/>
      <c r="CT51" s="28"/>
      <c r="CU51" s="28"/>
      <c r="CV51" s="28"/>
      <c r="CW51" s="28"/>
      <c r="CX51" s="28"/>
      <c r="CY51" s="28"/>
      <c r="CZ51" s="28"/>
      <c r="DA51" s="28"/>
      <c r="DB51" s="28"/>
      <c r="DC51" s="28"/>
      <c r="DD51" s="28"/>
      <c r="DE51" s="28"/>
      <c r="DF51" s="28"/>
      <c r="DG51" s="28"/>
      <c r="DH51" s="28"/>
      <c r="DI51" s="28"/>
      <c r="DJ51" s="28"/>
      <c r="DK51" s="28"/>
      <c r="DL51" s="28"/>
      <c r="DM51" s="28"/>
      <c r="DN51" s="28"/>
      <c r="DO51" s="28"/>
      <c r="DP51" s="28"/>
      <c r="DQ51" s="28"/>
      <c r="DR51" s="28"/>
      <c r="DS51" s="28"/>
      <c r="DT51" s="28"/>
      <c r="DU51" s="28"/>
      <c r="DV51" s="28"/>
      <c r="DW51" s="28"/>
      <c r="DX51" s="28"/>
      <c r="DY51" s="28"/>
      <c r="DZ51" s="28"/>
      <c r="EA51" s="28"/>
      <c r="EB51" s="28"/>
      <c r="EC51" s="28"/>
      <c r="ED51" s="28"/>
      <c r="EE51" s="28"/>
      <c r="EF51" s="28"/>
      <c r="EG51" s="28"/>
      <c r="EH51" s="28"/>
      <c r="EI51" s="28"/>
      <c r="EJ51" s="28"/>
      <c r="EK51" s="28"/>
      <c r="EL51" s="28"/>
      <c r="EM51" s="28"/>
      <c r="EN51" s="28"/>
      <c r="EO51" s="28"/>
      <c r="EP51" s="28"/>
      <c r="EQ51" s="28"/>
      <c r="ER51" s="28"/>
      <c r="ES51" s="28"/>
      <c r="ET51" s="28"/>
      <c r="EU51" s="28"/>
      <c r="EV51" s="28"/>
      <c r="EW51" s="28"/>
      <c r="EX51" s="28"/>
      <c r="EY51" s="28"/>
      <c r="EZ51" s="28"/>
      <c r="FA51" s="28"/>
      <c r="FB51" s="28"/>
      <c r="FC51" s="28"/>
      <c r="FD51" s="28"/>
      <c r="FE51" s="28"/>
      <c r="FF51" s="28"/>
    </row>
    <row r="52" spans="1:162" ht="25.5" x14ac:dyDescent="0.2">
      <c r="C52" s="25">
        <v>47</v>
      </c>
      <c r="D52" s="143" t="str">
        <f t="shared" si="1"/>
        <v>No</v>
      </c>
      <c r="F52" s="177"/>
      <c r="G52" s="67" t="str">
        <f t="shared" si="2"/>
        <v/>
      </c>
      <c r="H52" s="177"/>
      <c r="I52" s="67" t="str">
        <f t="shared" si="3"/>
        <v/>
      </c>
      <c r="J52" s="67" t="e">
        <f t="shared" si="4"/>
        <v>#DIV/0!</v>
      </c>
      <c r="K52" s="68" t="s">
        <v>73</v>
      </c>
      <c r="L52" s="50"/>
      <c r="M52" s="50"/>
      <c r="N52" s="50"/>
      <c r="O52" s="50"/>
      <c r="P52" s="50"/>
      <c r="Q52" s="50"/>
      <c r="R52" s="50"/>
      <c r="S52" s="50"/>
      <c r="T52" s="185">
        <f t="shared" si="5"/>
        <v>0</v>
      </c>
      <c r="U52" s="187">
        <f t="shared" si="6"/>
        <v>0</v>
      </c>
      <c r="V52" s="188" t="e">
        <f t="shared" si="7"/>
        <v>#DIV/0!</v>
      </c>
      <c r="W52" s="144" t="str">
        <f t="shared" si="8"/>
        <v>I</v>
      </c>
      <c r="X52" s="28"/>
      <c r="Y52" s="69" t="str">
        <f t="shared" si="53"/>
        <v>NO</v>
      </c>
      <c r="Z52" s="37" t="b">
        <f t="shared" si="9"/>
        <v>0</v>
      </c>
      <c r="AA52" s="37" t="b">
        <f t="shared" si="10"/>
        <v>0</v>
      </c>
      <c r="AB52" s="37" t="b">
        <f t="shared" si="11"/>
        <v>0</v>
      </c>
      <c r="AC52" s="37" t="b">
        <f t="shared" si="12"/>
        <v>0</v>
      </c>
      <c r="AD52" s="37" t="b">
        <f t="shared" si="13"/>
        <v>0</v>
      </c>
      <c r="AE52" s="37" t="b">
        <f t="shared" si="14"/>
        <v>0</v>
      </c>
      <c r="AF52" s="37" t="b">
        <f t="shared" si="15"/>
        <v>0</v>
      </c>
      <c r="AG52" s="167" t="b">
        <f t="shared" si="16"/>
        <v>0</v>
      </c>
      <c r="AH52" s="167" t="b">
        <f t="shared" si="17"/>
        <v>0</v>
      </c>
      <c r="AI52" s="37" t="b">
        <f t="shared" si="18"/>
        <v>0</v>
      </c>
      <c r="AJ52" s="37" t="b">
        <f t="shared" si="19"/>
        <v>0</v>
      </c>
      <c r="AK52" s="37" t="b">
        <f t="shared" si="20"/>
        <v>0</v>
      </c>
      <c r="AL52" s="37" t="b">
        <f t="shared" si="21"/>
        <v>0</v>
      </c>
      <c r="AM52" s="28"/>
      <c r="AN52" s="28"/>
      <c r="AO52" s="28"/>
      <c r="AP52" s="35"/>
      <c r="AQ52" s="144" t="str">
        <f t="shared" si="22"/>
        <v/>
      </c>
      <c r="AR52" s="35"/>
      <c r="AS52" s="144" t="str">
        <f t="shared" si="23"/>
        <v>I</v>
      </c>
      <c r="AT52" s="28"/>
      <c r="AU52" s="69" t="str">
        <f t="shared" si="54"/>
        <v>NO</v>
      </c>
      <c r="AV52" s="37" t="b">
        <f t="shared" si="25"/>
        <v>0</v>
      </c>
      <c r="AW52" s="37" t="b">
        <f t="shared" si="26"/>
        <v>0</v>
      </c>
      <c r="AX52" s="37" t="b">
        <f t="shared" si="27"/>
        <v>0</v>
      </c>
      <c r="AY52" s="37" t="b">
        <f t="shared" si="28"/>
        <v>0</v>
      </c>
      <c r="AZ52" s="37" t="b">
        <f t="shared" si="29"/>
        <v>0</v>
      </c>
      <c r="BA52" s="37" t="b">
        <f t="shared" si="30"/>
        <v>0</v>
      </c>
      <c r="BB52" s="37" t="b">
        <f t="shared" si="31"/>
        <v>0</v>
      </c>
      <c r="BC52" s="37" t="b">
        <f t="shared" si="32"/>
        <v>0</v>
      </c>
      <c r="BD52" s="37" t="b">
        <f t="shared" si="33"/>
        <v>0</v>
      </c>
      <c r="BE52" s="37" t="b">
        <f t="shared" si="34"/>
        <v>0</v>
      </c>
      <c r="BF52" s="37" t="b">
        <f t="shared" si="35"/>
        <v>0</v>
      </c>
      <c r="BG52" s="37" t="b">
        <f t="shared" si="36"/>
        <v>0</v>
      </c>
      <c r="BH52" s="37" t="b">
        <f t="shared" si="37"/>
        <v>0</v>
      </c>
      <c r="BI52" s="28"/>
      <c r="BJ52" s="28"/>
      <c r="BK52" s="28"/>
      <c r="BM52" s="35"/>
      <c r="BN52" s="35"/>
      <c r="BO52" s="35"/>
      <c r="BP52" s="35"/>
      <c r="BQ52" s="143" t="str">
        <f t="shared" si="52"/>
        <v>I</v>
      </c>
      <c r="BR52" s="28"/>
      <c r="BS52" s="69" t="str">
        <f t="shared" si="38"/>
        <v>NO</v>
      </c>
      <c r="BT52" s="37" t="b">
        <f t="shared" si="39"/>
        <v>0</v>
      </c>
      <c r="BU52" s="37" t="b">
        <f t="shared" si="40"/>
        <v>0</v>
      </c>
      <c r="BV52" s="37" t="b">
        <f t="shared" si="41"/>
        <v>0</v>
      </c>
      <c r="BW52" s="37" t="b">
        <f t="shared" si="42"/>
        <v>0</v>
      </c>
      <c r="BX52" s="37" t="b">
        <f t="shared" si="43"/>
        <v>0</v>
      </c>
      <c r="BY52" s="37" t="b">
        <f t="shared" si="44"/>
        <v>0</v>
      </c>
      <c r="BZ52" s="37" t="b">
        <f t="shared" si="45"/>
        <v>0</v>
      </c>
      <c r="CA52" s="37" t="b">
        <f t="shared" si="46"/>
        <v>0</v>
      </c>
      <c r="CB52" s="37" t="b">
        <f t="shared" si="47"/>
        <v>0</v>
      </c>
      <c r="CC52" s="37" t="b">
        <f t="shared" si="48"/>
        <v>0</v>
      </c>
      <c r="CD52" s="37" t="b">
        <f t="shared" si="49"/>
        <v>0</v>
      </c>
      <c r="CE52" s="37" t="b">
        <f t="shared" si="50"/>
        <v>0</v>
      </c>
      <c r="CF52" s="37" t="b">
        <f t="shared" si="51"/>
        <v>0</v>
      </c>
      <c r="CG52" s="28"/>
      <c r="CH52" s="28"/>
      <c r="CI52" s="28"/>
      <c r="CJ52" s="28"/>
      <c r="CK52" s="28"/>
      <c r="CL52" s="28"/>
      <c r="CM52" s="28"/>
      <c r="CN52" s="28"/>
      <c r="CO52" s="28"/>
      <c r="CP52" s="28"/>
      <c r="CQ52" s="28"/>
      <c r="CR52" s="28"/>
      <c r="CS52" s="28"/>
      <c r="CT52" s="28"/>
      <c r="CU52" s="28"/>
      <c r="CV52" s="28"/>
      <c r="CW52" s="28"/>
      <c r="CX52" s="28"/>
      <c r="CY52" s="28"/>
      <c r="CZ52" s="28"/>
      <c r="DA52" s="28"/>
      <c r="DB52" s="28"/>
      <c r="DC52" s="28"/>
      <c r="DD52" s="28"/>
      <c r="DE52" s="28"/>
      <c r="DF52" s="28"/>
      <c r="DG52" s="28"/>
      <c r="DH52" s="28"/>
      <c r="DI52" s="28"/>
      <c r="DJ52" s="28"/>
      <c r="DK52" s="28"/>
      <c r="DL52" s="28"/>
      <c r="DM52" s="28"/>
      <c r="DN52" s="28"/>
      <c r="DO52" s="28"/>
      <c r="DP52" s="28"/>
      <c r="DQ52" s="28"/>
      <c r="DR52" s="28"/>
      <c r="DS52" s="28"/>
      <c r="DT52" s="28"/>
      <c r="DU52" s="28"/>
      <c r="DV52" s="28"/>
      <c r="DW52" s="28"/>
      <c r="DX52" s="28"/>
      <c r="DY52" s="28"/>
      <c r="DZ52" s="28"/>
      <c r="EA52" s="28"/>
      <c r="EB52" s="28"/>
      <c r="EC52" s="28"/>
      <c r="ED52" s="28"/>
      <c r="EE52" s="28"/>
      <c r="EF52" s="28"/>
      <c r="EG52" s="28"/>
      <c r="EH52" s="28"/>
      <c r="EI52" s="28"/>
      <c r="EJ52" s="28"/>
      <c r="EK52" s="28"/>
      <c r="EL52" s="28"/>
      <c r="EM52" s="28"/>
      <c r="EN52" s="28"/>
      <c r="EO52" s="28"/>
      <c r="EP52" s="28"/>
      <c r="EQ52" s="28"/>
      <c r="ER52" s="28"/>
      <c r="ES52" s="28"/>
      <c r="ET52" s="28"/>
      <c r="EU52" s="28"/>
      <c r="EV52" s="28"/>
      <c r="EW52" s="28"/>
      <c r="EX52" s="28"/>
      <c r="EY52" s="28"/>
      <c r="EZ52" s="28"/>
      <c r="FA52" s="28"/>
      <c r="FB52" s="28"/>
      <c r="FC52" s="28"/>
      <c r="FD52" s="28"/>
      <c r="FE52" s="28"/>
      <c r="FF52" s="28"/>
    </row>
    <row r="53" spans="1:162" ht="25.5" x14ac:dyDescent="0.2">
      <c r="C53" s="25">
        <v>48</v>
      </c>
      <c r="D53" s="143" t="str">
        <f t="shared" si="1"/>
        <v>No</v>
      </c>
      <c r="F53" s="177"/>
      <c r="G53" s="67" t="str">
        <f t="shared" si="2"/>
        <v/>
      </c>
      <c r="H53" s="177"/>
      <c r="I53" s="67" t="str">
        <f t="shared" si="3"/>
        <v/>
      </c>
      <c r="J53" s="67" t="e">
        <f t="shared" si="4"/>
        <v>#DIV/0!</v>
      </c>
      <c r="K53" s="68" t="s">
        <v>73</v>
      </c>
      <c r="L53" s="50"/>
      <c r="M53" s="50"/>
      <c r="N53" s="50"/>
      <c r="O53" s="50"/>
      <c r="P53" s="50"/>
      <c r="Q53" s="50"/>
      <c r="R53" s="50"/>
      <c r="S53" s="50"/>
      <c r="T53" s="185">
        <f t="shared" si="5"/>
        <v>0</v>
      </c>
      <c r="U53" s="187">
        <f t="shared" si="6"/>
        <v>0</v>
      </c>
      <c r="V53" s="188" t="e">
        <f t="shared" si="7"/>
        <v>#DIV/0!</v>
      </c>
      <c r="W53" s="144" t="str">
        <f t="shared" si="8"/>
        <v>I</v>
      </c>
      <c r="X53" s="28"/>
      <c r="Y53" s="69" t="str">
        <f t="shared" si="53"/>
        <v>NO</v>
      </c>
      <c r="Z53" s="37" t="b">
        <f t="shared" si="9"/>
        <v>0</v>
      </c>
      <c r="AA53" s="37" t="b">
        <f t="shared" si="10"/>
        <v>0</v>
      </c>
      <c r="AB53" s="37" t="b">
        <f t="shared" si="11"/>
        <v>0</v>
      </c>
      <c r="AC53" s="37" t="b">
        <f t="shared" si="12"/>
        <v>0</v>
      </c>
      <c r="AD53" s="37" t="b">
        <f t="shared" si="13"/>
        <v>0</v>
      </c>
      <c r="AE53" s="37" t="b">
        <f t="shared" si="14"/>
        <v>0</v>
      </c>
      <c r="AF53" s="37" t="b">
        <f t="shared" si="15"/>
        <v>0</v>
      </c>
      <c r="AG53" s="167" t="b">
        <f t="shared" si="16"/>
        <v>0</v>
      </c>
      <c r="AH53" s="167" t="b">
        <f t="shared" si="17"/>
        <v>0</v>
      </c>
      <c r="AI53" s="37" t="b">
        <f t="shared" si="18"/>
        <v>0</v>
      </c>
      <c r="AJ53" s="37" t="b">
        <f t="shared" si="19"/>
        <v>0</v>
      </c>
      <c r="AK53" s="37" t="b">
        <f t="shared" si="20"/>
        <v>0</v>
      </c>
      <c r="AL53" s="37" t="b">
        <f t="shared" si="21"/>
        <v>0</v>
      </c>
      <c r="AM53" s="28"/>
      <c r="AN53" s="28"/>
      <c r="AO53" s="28"/>
      <c r="AP53" s="35"/>
      <c r="AQ53" s="144" t="str">
        <f t="shared" si="22"/>
        <v/>
      </c>
      <c r="AR53" s="35"/>
      <c r="AS53" s="144" t="str">
        <f t="shared" si="23"/>
        <v>I</v>
      </c>
      <c r="AT53" s="28"/>
      <c r="AU53" s="69" t="str">
        <f t="shared" si="54"/>
        <v>NO</v>
      </c>
      <c r="AV53" s="37" t="b">
        <f t="shared" si="25"/>
        <v>0</v>
      </c>
      <c r="AW53" s="37" t="b">
        <f t="shared" si="26"/>
        <v>0</v>
      </c>
      <c r="AX53" s="37" t="b">
        <f t="shared" si="27"/>
        <v>0</v>
      </c>
      <c r="AY53" s="37" t="b">
        <f t="shared" si="28"/>
        <v>0</v>
      </c>
      <c r="AZ53" s="37" t="b">
        <f t="shared" si="29"/>
        <v>0</v>
      </c>
      <c r="BA53" s="37" t="b">
        <f t="shared" si="30"/>
        <v>0</v>
      </c>
      <c r="BB53" s="37" t="b">
        <f t="shared" si="31"/>
        <v>0</v>
      </c>
      <c r="BC53" s="37" t="b">
        <f t="shared" si="32"/>
        <v>0</v>
      </c>
      <c r="BD53" s="37" t="b">
        <f t="shared" si="33"/>
        <v>0</v>
      </c>
      <c r="BE53" s="37" t="b">
        <f t="shared" si="34"/>
        <v>0</v>
      </c>
      <c r="BF53" s="37" t="b">
        <f t="shared" si="35"/>
        <v>0</v>
      </c>
      <c r="BG53" s="37" t="b">
        <f t="shared" si="36"/>
        <v>0</v>
      </c>
      <c r="BH53" s="37" t="b">
        <f t="shared" si="37"/>
        <v>0</v>
      </c>
      <c r="BI53" s="28"/>
      <c r="BJ53" s="28"/>
      <c r="BK53" s="28"/>
      <c r="BM53" s="35"/>
      <c r="BN53" s="35"/>
      <c r="BO53" s="35"/>
      <c r="BP53" s="35"/>
      <c r="BQ53" s="143" t="str">
        <f t="shared" si="52"/>
        <v>I</v>
      </c>
      <c r="BR53" s="28"/>
      <c r="BS53" s="69" t="str">
        <f t="shared" si="38"/>
        <v>NO</v>
      </c>
      <c r="BT53" s="37" t="b">
        <f t="shared" si="39"/>
        <v>0</v>
      </c>
      <c r="BU53" s="37" t="b">
        <f t="shared" si="40"/>
        <v>0</v>
      </c>
      <c r="BV53" s="37" t="b">
        <f t="shared" si="41"/>
        <v>0</v>
      </c>
      <c r="BW53" s="37" t="b">
        <f t="shared" si="42"/>
        <v>0</v>
      </c>
      <c r="BX53" s="37" t="b">
        <f t="shared" si="43"/>
        <v>0</v>
      </c>
      <c r="BY53" s="37" t="b">
        <f t="shared" si="44"/>
        <v>0</v>
      </c>
      <c r="BZ53" s="37" t="b">
        <f t="shared" si="45"/>
        <v>0</v>
      </c>
      <c r="CA53" s="37" t="b">
        <f t="shared" si="46"/>
        <v>0</v>
      </c>
      <c r="CB53" s="37" t="b">
        <f t="shared" si="47"/>
        <v>0</v>
      </c>
      <c r="CC53" s="37" t="b">
        <f t="shared" si="48"/>
        <v>0</v>
      </c>
      <c r="CD53" s="37" t="b">
        <f t="shared" si="49"/>
        <v>0</v>
      </c>
      <c r="CE53" s="37" t="b">
        <f t="shared" si="50"/>
        <v>0</v>
      </c>
      <c r="CF53" s="37" t="b">
        <f t="shared" si="51"/>
        <v>0</v>
      </c>
      <c r="CG53" s="28"/>
      <c r="CH53" s="28"/>
      <c r="CI53" s="28"/>
      <c r="CJ53" s="28"/>
      <c r="CK53" s="28"/>
      <c r="CL53" s="28"/>
      <c r="CM53" s="28"/>
      <c r="CN53" s="28"/>
      <c r="CO53" s="28"/>
      <c r="CP53" s="28"/>
      <c r="CQ53" s="28"/>
      <c r="CR53" s="28"/>
      <c r="CS53" s="28"/>
      <c r="CT53" s="28"/>
      <c r="CU53" s="28"/>
      <c r="CV53" s="28"/>
      <c r="CW53" s="28"/>
      <c r="CX53" s="28"/>
      <c r="CY53" s="28"/>
      <c r="CZ53" s="28"/>
      <c r="DA53" s="28"/>
      <c r="DB53" s="28"/>
      <c r="DC53" s="28"/>
      <c r="DD53" s="28"/>
      <c r="DE53" s="28"/>
      <c r="DF53" s="28"/>
      <c r="DG53" s="28"/>
      <c r="DH53" s="28"/>
      <c r="DI53" s="28"/>
      <c r="DJ53" s="28"/>
      <c r="DK53" s="28"/>
      <c r="DL53" s="28"/>
      <c r="DM53" s="28"/>
      <c r="DN53" s="28"/>
      <c r="DO53" s="28"/>
      <c r="DP53" s="28"/>
      <c r="DQ53" s="28"/>
      <c r="DR53" s="28"/>
      <c r="DS53" s="28"/>
      <c r="DT53" s="28"/>
      <c r="DU53" s="28"/>
      <c r="DV53" s="28"/>
      <c r="DW53" s="28"/>
      <c r="DX53" s="28"/>
      <c r="DY53" s="28"/>
      <c r="DZ53" s="28"/>
      <c r="EA53" s="28"/>
      <c r="EB53" s="28"/>
      <c r="EC53" s="28"/>
      <c r="ED53" s="28"/>
      <c r="EE53" s="28"/>
      <c r="EF53" s="28"/>
      <c r="EG53" s="28"/>
      <c r="EH53" s="28"/>
      <c r="EI53" s="28"/>
      <c r="EJ53" s="28"/>
      <c r="EK53" s="28"/>
      <c r="EL53" s="28"/>
      <c r="EM53" s="28"/>
      <c r="EN53" s="28"/>
      <c r="EO53" s="28"/>
      <c r="EP53" s="28"/>
      <c r="EQ53" s="28"/>
      <c r="ER53" s="28"/>
      <c r="ES53" s="28"/>
      <c r="ET53" s="28"/>
      <c r="EU53" s="28"/>
      <c r="EV53" s="28"/>
      <c r="EW53" s="28"/>
      <c r="EX53" s="28"/>
      <c r="EY53" s="28"/>
      <c r="EZ53" s="28"/>
      <c r="FA53" s="28"/>
      <c r="FB53" s="28"/>
      <c r="FC53" s="28"/>
      <c r="FD53" s="28"/>
      <c r="FE53" s="28"/>
      <c r="FF53" s="28"/>
    </row>
    <row r="54" spans="1:162" ht="25.5" x14ac:dyDescent="0.2">
      <c r="C54" s="25">
        <v>49</v>
      </c>
      <c r="D54" s="143" t="str">
        <f t="shared" si="1"/>
        <v>No</v>
      </c>
      <c r="F54" s="177"/>
      <c r="G54" s="67" t="str">
        <f t="shared" si="2"/>
        <v/>
      </c>
      <c r="H54" s="177"/>
      <c r="I54" s="67" t="str">
        <f t="shared" si="3"/>
        <v/>
      </c>
      <c r="J54" s="67" t="e">
        <f t="shared" si="4"/>
        <v>#DIV/0!</v>
      </c>
      <c r="K54" s="68" t="s">
        <v>73</v>
      </c>
      <c r="L54" s="50"/>
      <c r="M54" s="50"/>
      <c r="N54" s="50"/>
      <c r="O54" s="50"/>
      <c r="P54" s="50"/>
      <c r="Q54" s="50"/>
      <c r="R54" s="50"/>
      <c r="S54" s="50"/>
      <c r="T54" s="185">
        <f t="shared" si="5"/>
        <v>0</v>
      </c>
      <c r="U54" s="187">
        <f t="shared" si="6"/>
        <v>0</v>
      </c>
      <c r="V54" s="188" t="e">
        <f t="shared" si="7"/>
        <v>#DIV/0!</v>
      </c>
      <c r="W54" s="144" t="str">
        <f t="shared" si="8"/>
        <v>I</v>
      </c>
      <c r="X54" s="28"/>
      <c r="Y54" s="69" t="str">
        <f t="shared" si="53"/>
        <v>NO</v>
      </c>
      <c r="Z54" s="37" t="b">
        <f t="shared" si="9"/>
        <v>0</v>
      </c>
      <c r="AA54" s="37" t="b">
        <f t="shared" si="10"/>
        <v>0</v>
      </c>
      <c r="AB54" s="37" t="b">
        <f t="shared" si="11"/>
        <v>0</v>
      </c>
      <c r="AC54" s="37" t="b">
        <f t="shared" si="12"/>
        <v>0</v>
      </c>
      <c r="AD54" s="37" t="b">
        <f t="shared" si="13"/>
        <v>0</v>
      </c>
      <c r="AE54" s="37" t="b">
        <f t="shared" si="14"/>
        <v>0</v>
      </c>
      <c r="AF54" s="37" t="b">
        <f t="shared" si="15"/>
        <v>0</v>
      </c>
      <c r="AG54" s="167" t="b">
        <f t="shared" si="16"/>
        <v>0</v>
      </c>
      <c r="AH54" s="167" t="b">
        <f t="shared" si="17"/>
        <v>0</v>
      </c>
      <c r="AI54" s="37" t="b">
        <f t="shared" si="18"/>
        <v>0</v>
      </c>
      <c r="AJ54" s="37" t="b">
        <f t="shared" si="19"/>
        <v>0</v>
      </c>
      <c r="AK54" s="37" t="b">
        <f t="shared" si="20"/>
        <v>0</v>
      </c>
      <c r="AL54" s="37" t="b">
        <f t="shared" si="21"/>
        <v>0</v>
      </c>
      <c r="AM54" s="28"/>
      <c r="AN54" s="28"/>
      <c r="AO54" s="28"/>
      <c r="AP54" s="35"/>
      <c r="AQ54" s="144" t="str">
        <f t="shared" si="22"/>
        <v/>
      </c>
      <c r="AR54" s="35"/>
      <c r="AS54" s="144" t="str">
        <f t="shared" si="23"/>
        <v>I</v>
      </c>
      <c r="AT54" s="28"/>
      <c r="AU54" s="69" t="str">
        <f t="shared" si="54"/>
        <v>NO</v>
      </c>
      <c r="AV54" s="37" t="b">
        <f t="shared" si="25"/>
        <v>0</v>
      </c>
      <c r="AW54" s="37" t="b">
        <f t="shared" si="26"/>
        <v>0</v>
      </c>
      <c r="AX54" s="37" t="b">
        <f t="shared" si="27"/>
        <v>0</v>
      </c>
      <c r="AY54" s="37" t="b">
        <f t="shared" si="28"/>
        <v>0</v>
      </c>
      <c r="AZ54" s="37" t="b">
        <f t="shared" si="29"/>
        <v>0</v>
      </c>
      <c r="BA54" s="37" t="b">
        <f t="shared" si="30"/>
        <v>0</v>
      </c>
      <c r="BB54" s="37" t="b">
        <f t="shared" si="31"/>
        <v>0</v>
      </c>
      <c r="BC54" s="37" t="b">
        <f t="shared" si="32"/>
        <v>0</v>
      </c>
      <c r="BD54" s="37" t="b">
        <f t="shared" si="33"/>
        <v>0</v>
      </c>
      <c r="BE54" s="37" t="b">
        <f t="shared" si="34"/>
        <v>0</v>
      </c>
      <c r="BF54" s="37" t="b">
        <f t="shared" si="35"/>
        <v>0</v>
      </c>
      <c r="BG54" s="37" t="b">
        <f t="shared" si="36"/>
        <v>0</v>
      </c>
      <c r="BH54" s="37" t="b">
        <f t="shared" si="37"/>
        <v>0</v>
      </c>
      <c r="BI54" s="28"/>
      <c r="BJ54" s="28"/>
      <c r="BK54" s="28"/>
      <c r="BM54" s="35"/>
      <c r="BN54" s="35"/>
      <c r="BO54" s="35"/>
      <c r="BP54" s="35"/>
      <c r="BQ54" s="143" t="str">
        <f t="shared" si="52"/>
        <v>I</v>
      </c>
      <c r="BR54" s="28"/>
      <c r="BS54" s="69" t="str">
        <f t="shared" si="38"/>
        <v>NO</v>
      </c>
      <c r="BT54" s="37" t="b">
        <f t="shared" si="39"/>
        <v>0</v>
      </c>
      <c r="BU54" s="37" t="b">
        <f t="shared" si="40"/>
        <v>0</v>
      </c>
      <c r="BV54" s="37" t="b">
        <f t="shared" si="41"/>
        <v>0</v>
      </c>
      <c r="BW54" s="37" t="b">
        <f t="shared" si="42"/>
        <v>0</v>
      </c>
      <c r="BX54" s="37" t="b">
        <f t="shared" si="43"/>
        <v>0</v>
      </c>
      <c r="BY54" s="37" t="b">
        <f t="shared" si="44"/>
        <v>0</v>
      </c>
      <c r="BZ54" s="37" t="b">
        <f t="shared" si="45"/>
        <v>0</v>
      </c>
      <c r="CA54" s="37" t="b">
        <f t="shared" si="46"/>
        <v>0</v>
      </c>
      <c r="CB54" s="37" t="b">
        <f t="shared" si="47"/>
        <v>0</v>
      </c>
      <c r="CC54" s="37" t="b">
        <f t="shared" si="48"/>
        <v>0</v>
      </c>
      <c r="CD54" s="37" t="b">
        <f t="shared" si="49"/>
        <v>0</v>
      </c>
      <c r="CE54" s="37" t="b">
        <f t="shared" si="50"/>
        <v>0</v>
      </c>
      <c r="CF54" s="37" t="b">
        <f t="shared" si="51"/>
        <v>0</v>
      </c>
      <c r="CG54" s="28"/>
      <c r="CH54" s="28"/>
      <c r="CI54" s="28"/>
      <c r="CJ54" s="28"/>
      <c r="CK54" s="28"/>
      <c r="CL54" s="28"/>
      <c r="CM54" s="28"/>
      <c r="CN54" s="28"/>
      <c r="CO54" s="28"/>
      <c r="CP54" s="28"/>
      <c r="CQ54" s="28"/>
      <c r="CR54" s="28"/>
      <c r="CS54" s="28"/>
      <c r="CT54" s="28"/>
      <c r="CU54" s="28"/>
      <c r="CV54" s="28"/>
      <c r="CW54" s="28"/>
      <c r="CX54" s="28"/>
      <c r="CY54" s="28"/>
      <c r="CZ54" s="28"/>
      <c r="DA54" s="28"/>
      <c r="DB54" s="28"/>
      <c r="DC54" s="28"/>
      <c r="DD54" s="28"/>
      <c r="DE54" s="28"/>
      <c r="DF54" s="28"/>
      <c r="DG54" s="28"/>
      <c r="DH54" s="28"/>
      <c r="DI54" s="28"/>
      <c r="DJ54" s="28"/>
      <c r="DK54" s="28"/>
      <c r="DL54" s="28"/>
      <c r="DM54" s="28"/>
      <c r="DN54" s="28"/>
      <c r="DO54" s="28"/>
      <c r="DP54" s="28"/>
      <c r="DQ54" s="28"/>
      <c r="DR54" s="28"/>
      <c r="DS54" s="28"/>
      <c r="DT54" s="28"/>
      <c r="DU54" s="28"/>
      <c r="DV54" s="28"/>
      <c r="DW54" s="28"/>
      <c r="DX54" s="28"/>
      <c r="DY54" s="28"/>
      <c r="DZ54" s="28"/>
      <c r="EA54" s="28"/>
      <c r="EB54" s="28"/>
      <c r="EC54" s="28"/>
      <c r="ED54" s="28"/>
      <c r="EE54" s="28"/>
      <c r="EF54" s="28"/>
      <c r="EG54" s="28"/>
      <c r="EH54" s="28"/>
      <c r="EI54" s="28"/>
      <c r="EJ54" s="28"/>
      <c r="EK54" s="28"/>
      <c r="EL54" s="28"/>
      <c r="EM54" s="28"/>
      <c r="EN54" s="28"/>
      <c r="EO54" s="28"/>
      <c r="EP54" s="28"/>
      <c r="EQ54" s="28"/>
      <c r="ER54" s="28"/>
      <c r="ES54" s="28"/>
      <c r="ET54" s="28"/>
      <c r="EU54" s="28"/>
      <c r="EV54" s="28"/>
      <c r="EW54" s="28"/>
      <c r="EX54" s="28"/>
      <c r="EY54" s="28"/>
      <c r="EZ54" s="28"/>
      <c r="FA54" s="28"/>
      <c r="FB54" s="28"/>
      <c r="FC54" s="28"/>
      <c r="FD54" s="28"/>
      <c r="FE54" s="28"/>
      <c r="FF54" s="28"/>
    </row>
    <row r="55" spans="1:162" ht="25.5" x14ac:dyDescent="0.2">
      <c r="C55" s="25">
        <v>50</v>
      </c>
      <c r="D55" s="143" t="str">
        <f t="shared" si="1"/>
        <v>No</v>
      </c>
      <c r="F55" s="177"/>
      <c r="G55" s="67" t="str">
        <f t="shared" si="2"/>
        <v/>
      </c>
      <c r="H55" s="177"/>
      <c r="I55" s="67" t="str">
        <f t="shared" si="3"/>
        <v/>
      </c>
      <c r="J55" s="67" t="e">
        <f t="shared" si="4"/>
        <v>#DIV/0!</v>
      </c>
      <c r="K55" s="68" t="s">
        <v>73</v>
      </c>
      <c r="L55" s="50"/>
      <c r="M55" s="50"/>
      <c r="N55" s="50"/>
      <c r="O55" s="50"/>
      <c r="P55" s="50"/>
      <c r="Q55" s="50"/>
      <c r="R55" s="50"/>
      <c r="S55" s="50"/>
      <c r="T55" s="185">
        <f t="shared" si="5"/>
        <v>0</v>
      </c>
      <c r="U55" s="187">
        <f t="shared" si="6"/>
        <v>0</v>
      </c>
      <c r="V55" s="188" t="e">
        <f t="shared" si="7"/>
        <v>#DIV/0!</v>
      </c>
      <c r="W55" s="144" t="str">
        <f t="shared" si="8"/>
        <v>I</v>
      </c>
      <c r="X55" s="28"/>
      <c r="Y55" s="69" t="str">
        <f t="shared" si="53"/>
        <v>NO</v>
      </c>
      <c r="Z55" s="37" t="b">
        <f t="shared" si="9"/>
        <v>0</v>
      </c>
      <c r="AA55" s="37" t="b">
        <f t="shared" si="10"/>
        <v>0</v>
      </c>
      <c r="AB55" s="37" t="b">
        <f t="shared" si="11"/>
        <v>0</v>
      </c>
      <c r="AC55" s="37" t="b">
        <f t="shared" si="12"/>
        <v>0</v>
      </c>
      <c r="AD55" s="37" t="b">
        <f t="shared" si="13"/>
        <v>0</v>
      </c>
      <c r="AE55" s="37" t="b">
        <f t="shared" si="14"/>
        <v>0</v>
      </c>
      <c r="AF55" s="37" t="b">
        <f t="shared" si="15"/>
        <v>0</v>
      </c>
      <c r="AG55" s="167" t="b">
        <f t="shared" si="16"/>
        <v>0</v>
      </c>
      <c r="AH55" s="167" t="b">
        <f t="shared" si="17"/>
        <v>0</v>
      </c>
      <c r="AI55" s="37" t="b">
        <f t="shared" si="18"/>
        <v>0</v>
      </c>
      <c r="AJ55" s="37" t="b">
        <f t="shared" si="19"/>
        <v>0</v>
      </c>
      <c r="AK55" s="37" t="b">
        <f t="shared" si="20"/>
        <v>0</v>
      </c>
      <c r="AL55" s="37" t="b">
        <f t="shared" si="21"/>
        <v>0</v>
      </c>
      <c r="AM55" s="28"/>
      <c r="AN55" s="28"/>
      <c r="AO55" s="28"/>
      <c r="AP55" s="35"/>
      <c r="AQ55" s="144" t="str">
        <f t="shared" si="22"/>
        <v/>
      </c>
      <c r="AR55" s="35"/>
      <c r="AS55" s="144" t="str">
        <f t="shared" si="23"/>
        <v>I</v>
      </c>
      <c r="AT55" s="28"/>
      <c r="AU55" s="69" t="str">
        <f t="shared" si="54"/>
        <v>NO</v>
      </c>
      <c r="AV55" s="37" t="b">
        <f t="shared" si="25"/>
        <v>0</v>
      </c>
      <c r="AW55" s="37" t="b">
        <f t="shared" si="26"/>
        <v>0</v>
      </c>
      <c r="AX55" s="37" t="b">
        <f t="shared" si="27"/>
        <v>0</v>
      </c>
      <c r="AY55" s="37" t="b">
        <f t="shared" si="28"/>
        <v>0</v>
      </c>
      <c r="AZ55" s="37" t="b">
        <f t="shared" si="29"/>
        <v>0</v>
      </c>
      <c r="BA55" s="37" t="b">
        <f t="shared" si="30"/>
        <v>0</v>
      </c>
      <c r="BB55" s="37" t="b">
        <f t="shared" si="31"/>
        <v>0</v>
      </c>
      <c r="BC55" s="37" t="b">
        <f t="shared" si="32"/>
        <v>0</v>
      </c>
      <c r="BD55" s="37" t="b">
        <f t="shared" si="33"/>
        <v>0</v>
      </c>
      <c r="BE55" s="37" t="b">
        <f t="shared" si="34"/>
        <v>0</v>
      </c>
      <c r="BF55" s="37" t="b">
        <f t="shared" si="35"/>
        <v>0</v>
      </c>
      <c r="BG55" s="37" t="b">
        <f t="shared" si="36"/>
        <v>0</v>
      </c>
      <c r="BH55" s="37" t="b">
        <f t="shared" si="37"/>
        <v>0</v>
      </c>
      <c r="BI55" s="28"/>
      <c r="BJ55" s="28"/>
      <c r="BK55" s="28"/>
      <c r="BM55" s="35"/>
      <c r="BN55" s="35"/>
      <c r="BO55" s="35"/>
      <c r="BP55" s="35"/>
      <c r="BQ55" s="143" t="str">
        <f t="shared" si="52"/>
        <v>I</v>
      </c>
      <c r="BR55" s="28"/>
      <c r="BS55" s="69" t="str">
        <f t="shared" si="38"/>
        <v>NO</v>
      </c>
      <c r="BT55" s="37" t="b">
        <f t="shared" si="39"/>
        <v>0</v>
      </c>
      <c r="BU55" s="37" t="b">
        <f t="shared" si="40"/>
        <v>0</v>
      </c>
      <c r="BV55" s="37" t="b">
        <f t="shared" si="41"/>
        <v>0</v>
      </c>
      <c r="BW55" s="37" t="b">
        <f t="shared" si="42"/>
        <v>0</v>
      </c>
      <c r="BX55" s="37" t="b">
        <f t="shared" si="43"/>
        <v>0</v>
      </c>
      <c r="BY55" s="37" t="b">
        <f t="shared" si="44"/>
        <v>0</v>
      </c>
      <c r="BZ55" s="37" t="b">
        <f t="shared" si="45"/>
        <v>0</v>
      </c>
      <c r="CA55" s="37" t="b">
        <f t="shared" si="46"/>
        <v>0</v>
      </c>
      <c r="CB55" s="37" t="b">
        <f t="shared" si="47"/>
        <v>0</v>
      </c>
      <c r="CC55" s="37" t="b">
        <f t="shared" si="48"/>
        <v>0</v>
      </c>
      <c r="CD55" s="37" t="b">
        <f t="shared" si="49"/>
        <v>0</v>
      </c>
      <c r="CE55" s="37" t="b">
        <f t="shared" si="50"/>
        <v>0</v>
      </c>
      <c r="CF55" s="37" t="b">
        <f t="shared" si="51"/>
        <v>0</v>
      </c>
      <c r="CG55" s="28"/>
      <c r="CH55" s="28"/>
      <c r="CI55" s="28"/>
      <c r="CJ55" s="28"/>
      <c r="CK55" s="28"/>
      <c r="CL55" s="28"/>
      <c r="CM55" s="28"/>
      <c r="CN55" s="28"/>
      <c r="CO55" s="28"/>
      <c r="CP55" s="28"/>
      <c r="CQ55" s="28"/>
      <c r="CR55" s="28"/>
      <c r="CS55" s="28"/>
      <c r="CT55" s="28"/>
      <c r="CU55" s="28"/>
      <c r="CV55" s="28"/>
      <c r="CW55" s="28"/>
      <c r="CX55" s="28"/>
      <c r="CY55" s="28"/>
      <c r="CZ55" s="28"/>
      <c r="DA55" s="28"/>
      <c r="DB55" s="28"/>
      <c r="DC55" s="28"/>
      <c r="DD55" s="28"/>
      <c r="DE55" s="28"/>
      <c r="DF55" s="28"/>
      <c r="DG55" s="28"/>
      <c r="DH55" s="28"/>
      <c r="DI55" s="28"/>
      <c r="DJ55" s="28"/>
      <c r="DK55" s="28"/>
      <c r="DL55" s="28"/>
      <c r="DM55" s="28"/>
      <c r="DN55" s="28"/>
      <c r="DO55" s="28"/>
      <c r="DP55" s="28"/>
      <c r="DQ55" s="28"/>
      <c r="DR55" s="28"/>
      <c r="DS55" s="28"/>
      <c r="DT55" s="28"/>
      <c r="DU55" s="28"/>
      <c r="DV55" s="28"/>
      <c r="DW55" s="28"/>
      <c r="DX55" s="28"/>
      <c r="DY55" s="28"/>
      <c r="DZ55" s="28"/>
      <c r="EA55" s="28"/>
      <c r="EB55" s="28"/>
      <c r="EC55" s="28"/>
      <c r="ED55" s="28"/>
      <c r="EE55" s="28"/>
      <c r="EF55" s="28"/>
      <c r="EG55" s="28"/>
      <c r="EH55" s="28"/>
      <c r="EI55" s="28"/>
      <c r="EJ55" s="28"/>
      <c r="EK55" s="28"/>
      <c r="EL55" s="28"/>
      <c r="EM55" s="28"/>
      <c r="EN55" s="28"/>
      <c r="EO55" s="28"/>
      <c r="EP55" s="28"/>
      <c r="EQ55" s="28"/>
      <c r="ER55" s="28"/>
      <c r="ES55" s="28"/>
      <c r="ET55" s="28"/>
      <c r="EU55" s="28"/>
      <c r="EV55" s="28"/>
      <c r="EW55" s="28"/>
      <c r="EX55" s="28"/>
      <c r="EY55" s="28"/>
      <c r="EZ55" s="28"/>
      <c r="FA55" s="28"/>
      <c r="FB55" s="28"/>
      <c r="FC55" s="28"/>
      <c r="FD55" s="28"/>
      <c r="FE55" s="28"/>
      <c r="FF55" s="28"/>
    </row>
    <row r="56" spans="1:162" ht="25.5" x14ac:dyDescent="0.2">
      <c r="C56" s="25">
        <v>51</v>
      </c>
      <c r="D56" s="143" t="str">
        <f t="shared" si="1"/>
        <v>No</v>
      </c>
      <c r="F56" s="177"/>
      <c r="G56" s="67" t="str">
        <f t="shared" si="2"/>
        <v/>
      </c>
      <c r="H56" s="177"/>
      <c r="I56" s="67" t="str">
        <f t="shared" si="3"/>
        <v/>
      </c>
      <c r="J56" s="67" t="e">
        <f t="shared" si="4"/>
        <v>#DIV/0!</v>
      </c>
      <c r="K56" s="68" t="s">
        <v>73</v>
      </c>
      <c r="L56" s="50"/>
      <c r="M56" s="50"/>
      <c r="N56" s="50"/>
      <c r="O56" s="50"/>
      <c r="P56" s="50"/>
      <c r="Q56" s="50"/>
      <c r="R56" s="50"/>
      <c r="S56" s="50"/>
      <c r="T56" s="185">
        <f t="shared" si="5"/>
        <v>0</v>
      </c>
      <c r="U56" s="187">
        <f t="shared" si="6"/>
        <v>0</v>
      </c>
      <c r="V56" s="188" t="e">
        <f t="shared" si="7"/>
        <v>#DIV/0!</v>
      </c>
      <c r="W56" s="144" t="str">
        <f t="shared" si="8"/>
        <v>I</v>
      </c>
      <c r="X56" s="28"/>
      <c r="Y56" s="69" t="str">
        <f t="shared" si="53"/>
        <v>NO</v>
      </c>
      <c r="Z56" s="37" t="b">
        <f t="shared" si="9"/>
        <v>0</v>
      </c>
      <c r="AA56" s="37" t="b">
        <f t="shared" si="10"/>
        <v>0</v>
      </c>
      <c r="AB56" s="37" t="b">
        <f t="shared" si="11"/>
        <v>0</v>
      </c>
      <c r="AC56" s="37" t="b">
        <f t="shared" si="12"/>
        <v>0</v>
      </c>
      <c r="AD56" s="37" t="b">
        <f t="shared" si="13"/>
        <v>0</v>
      </c>
      <c r="AE56" s="37" t="b">
        <f t="shared" si="14"/>
        <v>0</v>
      </c>
      <c r="AF56" s="37" t="b">
        <f t="shared" si="15"/>
        <v>0</v>
      </c>
      <c r="AG56" s="167" t="b">
        <f t="shared" si="16"/>
        <v>0</v>
      </c>
      <c r="AH56" s="167" t="b">
        <f t="shared" si="17"/>
        <v>0</v>
      </c>
      <c r="AI56" s="37" t="b">
        <f t="shared" si="18"/>
        <v>0</v>
      </c>
      <c r="AJ56" s="37" t="b">
        <f t="shared" si="19"/>
        <v>0</v>
      </c>
      <c r="AK56" s="37" t="b">
        <f t="shared" si="20"/>
        <v>0</v>
      </c>
      <c r="AL56" s="37" t="b">
        <f t="shared" si="21"/>
        <v>0</v>
      </c>
      <c r="AM56" s="28"/>
      <c r="AN56" s="28"/>
      <c r="AO56" s="28"/>
      <c r="AP56" s="35"/>
      <c r="AQ56" s="144" t="str">
        <f t="shared" si="22"/>
        <v/>
      </c>
      <c r="AR56" s="35"/>
      <c r="AS56" s="144" t="str">
        <f t="shared" si="23"/>
        <v>I</v>
      </c>
      <c r="AT56" s="28"/>
      <c r="AU56" s="69" t="str">
        <f t="shared" si="54"/>
        <v>NO</v>
      </c>
      <c r="AV56" s="37" t="b">
        <f t="shared" si="25"/>
        <v>0</v>
      </c>
      <c r="AW56" s="37" t="b">
        <f t="shared" si="26"/>
        <v>0</v>
      </c>
      <c r="AX56" s="37" t="b">
        <f t="shared" si="27"/>
        <v>0</v>
      </c>
      <c r="AY56" s="37" t="b">
        <f t="shared" si="28"/>
        <v>0</v>
      </c>
      <c r="AZ56" s="37" t="b">
        <f t="shared" si="29"/>
        <v>0</v>
      </c>
      <c r="BA56" s="37" t="b">
        <f t="shared" si="30"/>
        <v>0</v>
      </c>
      <c r="BB56" s="37" t="b">
        <f t="shared" si="31"/>
        <v>0</v>
      </c>
      <c r="BC56" s="37" t="b">
        <f t="shared" si="32"/>
        <v>0</v>
      </c>
      <c r="BD56" s="37" t="b">
        <f t="shared" si="33"/>
        <v>0</v>
      </c>
      <c r="BE56" s="37" t="b">
        <f t="shared" si="34"/>
        <v>0</v>
      </c>
      <c r="BF56" s="37" t="b">
        <f t="shared" si="35"/>
        <v>0</v>
      </c>
      <c r="BG56" s="37" t="b">
        <f t="shared" si="36"/>
        <v>0</v>
      </c>
      <c r="BH56" s="37" t="b">
        <f t="shared" si="37"/>
        <v>0</v>
      </c>
      <c r="BI56" s="28"/>
      <c r="BJ56" s="28"/>
      <c r="BK56" s="28"/>
      <c r="BM56" s="35"/>
      <c r="BN56" s="35"/>
      <c r="BO56" s="35"/>
      <c r="BP56" s="35"/>
      <c r="BQ56" s="143" t="str">
        <f t="shared" si="52"/>
        <v>I</v>
      </c>
      <c r="BR56" s="28"/>
      <c r="BS56" s="69" t="str">
        <f t="shared" si="38"/>
        <v>NO</v>
      </c>
      <c r="BT56" s="37" t="b">
        <f t="shared" si="39"/>
        <v>0</v>
      </c>
      <c r="BU56" s="37" t="b">
        <f t="shared" si="40"/>
        <v>0</v>
      </c>
      <c r="BV56" s="37" t="b">
        <f t="shared" si="41"/>
        <v>0</v>
      </c>
      <c r="BW56" s="37" t="b">
        <f t="shared" si="42"/>
        <v>0</v>
      </c>
      <c r="BX56" s="37" t="b">
        <f t="shared" si="43"/>
        <v>0</v>
      </c>
      <c r="BY56" s="37" t="b">
        <f t="shared" si="44"/>
        <v>0</v>
      </c>
      <c r="BZ56" s="37" t="b">
        <f t="shared" si="45"/>
        <v>0</v>
      </c>
      <c r="CA56" s="37" t="b">
        <f t="shared" si="46"/>
        <v>0</v>
      </c>
      <c r="CB56" s="37" t="b">
        <f t="shared" si="47"/>
        <v>0</v>
      </c>
      <c r="CC56" s="37" t="b">
        <f t="shared" si="48"/>
        <v>0</v>
      </c>
      <c r="CD56" s="37" t="b">
        <f t="shared" si="49"/>
        <v>0</v>
      </c>
      <c r="CE56" s="37" t="b">
        <f t="shared" si="50"/>
        <v>0</v>
      </c>
      <c r="CF56" s="37" t="b">
        <f t="shared" si="51"/>
        <v>0</v>
      </c>
      <c r="CG56" s="28"/>
      <c r="CH56" s="28"/>
      <c r="CI56" s="28"/>
      <c r="CJ56" s="28"/>
      <c r="CK56" s="28"/>
      <c r="CL56" s="28"/>
      <c r="CM56" s="28"/>
      <c r="CN56" s="28"/>
      <c r="CO56" s="28"/>
      <c r="CP56" s="28"/>
      <c r="CQ56" s="28"/>
      <c r="CR56" s="28"/>
      <c r="CS56" s="28"/>
      <c r="CT56" s="28"/>
      <c r="CU56" s="28"/>
      <c r="CV56" s="28"/>
      <c r="CW56" s="28"/>
      <c r="CX56" s="28"/>
      <c r="CY56" s="28"/>
      <c r="CZ56" s="28"/>
      <c r="DA56" s="28"/>
      <c r="DB56" s="28"/>
      <c r="DC56" s="28"/>
      <c r="DD56" s="28"/>
      <c r="DE56" s="28"/>
      <c r="DF56" s="28"/>
      <c r="DG56" s="28"/>
      <c r="DH56" s="28"/>
      <c r="DI56" s="28"/>
      <c r="DJ56" s="28"/>
      <c r="DK56" s="28"/>
      <c r="DL56" s="28"/>
      <c r="DM56" s="28"/>
      <c r="DN56" s="28"/>
      <c r="DO56" s="28"/>
      <c r="DP56" s="28"/>
      <c r="DQ56" s="28"/>
      <c r="DR56" s="28"/>
      <c r="DS56" s="28"/>
      <c r="DT56" s="28"/>
      <c r="DU56" s="28"/>
      <c r="DV56" s="28"/>
      <c r="DW56" s="28"/>
      <c r="DX56" s="28"/>
      <c r="DY56" s="28"/>
      <c r="DZ56" s="28"/>
      <c r="EA56" s="28"/>
      <c r="EB56" s="28"/>
      <c r="EC56" s="28"/>
      <c r="ED56" s="28"/>
      <c r="EE56" s="28"/>
      <c r="EF56" s="28"/>
      <c r="EG56" s="28"/>
      <c r="EH56" s="28"/>
      <c r="EI56" s="28"/>
      <c r="EJ56" s="28"/>
      <c r="EK56" s="28"/>
      <c r="EL56" s="28"/>
      <c r="EM56" s="28"/>
      <c r="EN56" s="28"/>
      <c r="EO56" s="28"/>
      <c r="EP56" s="28"/>
      <c r="EQ56" s="28"/>
      <c r="ER56" s="28"/>
      <c r="ES56" s="28"/>
      <c r="ET56" s="28"/>
      <c r="EU56" s="28"/>
      <c r="EV56" s="28"/>
      <c r="EW56" s="28"/>
      <c r="EX56" s="28"/>
      <c r="EY56" s="28"/>
      <c r="EZ56" s="28"/>
      <c r="FA56" s="28"/>
      <c r="FB56" s="28"/>
      <c r="FC56" s="28"/>
      <c r="FD56" s="28"/>
      <c r="FE56" s="28"/>
      <c r="FF56" s="28"/>
    </row>
    <row r="57" spans="1:162" ht="25.5" x14ac:dyDescent="0.2">
      <c r="A57" s="38"/>
      <c r="B57" s="39"/>
      <c r="C57" s="25">
        <v>52</v>
      </c>
      <c r="D57" s="143" t="str">
        <f t="shared" si="1"/>
        <v>No</v>
      </c>
      <c r="F57" s="177"/>
      <c r="G57" s="67" t="str">
        <f t="shared" si="2"/>
        <v/>
      </c>
      <c r="H57" s="177"/>
      <c r="I57" s="67" t="str">
        <f t="shared" si="3"/>
        <v/>
      </c>
      <c r="J57" s="67" t="e">
        <f t="shared" si="4"/>
        <v>#DIV/0!</v>
      </c>
      <c r="K57" s="68" t="s">
        <v>73</v>
      </c>
      <c r="L57" s="50"/>
      <c r="M57" s="50"/>
      <c r="N57" s="50"/>
      <c r="O57" s="50"/>
      <c r="P57" s="50"/>
      <c r="Q57" s="50"/>
      <c r="R57" s="50"/>
      <c r="S57" s="50"/>
      <c r="T57" s="185">
        <f t="shared" si="5"/>
        <v>0</v>
      </c>
      <c r="U57" s="187">
        <f t="shared" si="6"/>
        <v>0</v>
      </c>
      <c r="V57" s="188" t="e">
        <f t="shared" si="7"/>
        <v>#DIV/0!</v>
      </c>
      <c r="W57" s="144" t="str">
        <f t="shared" si="8"/>
        <v>I</v>
      </c>
      <c r="X57" s="28"/>
      <c r="Y57" s="69" t="str">
        <f t="shared" si="53"/>
        <v>NO</v>
      </c>
      <c r="Z57" s="37" t="b">
        <f t="shared" si="9"/>
        <v>0</v>
      </c>
      <c r="AA57" s="37" t="b">
        <f t="shared" si="10"/>
        <v>0</v>
      </c>
      <c r="AB57" s="37" t="b">
        <f t="shared" si="11"/>
        <v>0</v>
      </c>
      <c r="AC57" s="37" t="b">
        <f t="shared" si="12"/>
        <v>0</v>
      </c>
      <c r="AD57" s="37" t="b">
        <f t="shared" si="13"/>
        <v>0</v>
      </c>
      <c r="AE57" s="37" t="b">
        <f t="shared" si="14"/>
        <v>0</v>
      </c>
      <c r="AF57" s="37" t="b">
        <f t="shared" si="15"/>
        <v>0</v>
      </c>
      <c r="AG57" s="167" t="b">
        <f t="shared" si="16"/>
        <v>0</v>
      </c>
      <c r="AH57" s="167" t="b">
        <f t="shared" si="17"/>
        <v>0</v>
      </c>
      <c r="AI57" s="37" t="b">
        <f t="shared" si="18"/>
        <v>0</v>
      </c>
      <c r="AJ57" s="37" t="b">
        <f t="shared" si="19"/>
        <v>0</v>
      </c>
      <c r="AK57" s="37" t="b">
        <f t="shared" si="20"/>
        <v>0</v>
      </c>
      <c r="AL57" s="37" t="b">
        <f t="shared" si="21"/>
        <v>0</v>
      </c>
      <c r="AM57" s="28"/>
      <c r="AN57" s="28"/>
      <c r="AO57" s="28"/>
      <c r="AP57" s="35"/>
      <c r="AQ57" s="144" t="str">
        <f t="shared" si="22"/>
        <v/>
      </c>
      <c r="AR57" s="35"/>
      <c r="AS57" s="144" t="str">
        <f t="shared" si="23"/>
        <v>I</v>
      </c>
      <c r="AT57" s="28"/>
      <c r="AU57" s="69" t="str">
        <f t="shared" si="54"/>
        <v>NO</v>
      </c>
      <c r="AV57" s="37" t="b">
        <f t="shared" si="25"/>
        <v>0</v>
      </c>
      <c r="AW57" s="37" t="b">
        <f t="shared" si="26"/>
        <v>0</v>
      </c>
      <c r="AX57" s="37" t="b">
        <f t="shared" si="27"/>
        <v>0</v>
      </c>
      <c r="AY57" s="37" t="b">
        <f t="shared" si="28"/>
        <v>0</v>
      </c>
      <c r="AZ57" s="37" t="b">
        <f t="shared" si="29"/>
        <v>0</v>
      </c>
      <c r="BA57" s="37" t="b">
        <f t="shared" si="30"/>
        <v>0</v>
      </c>
      <c r="BB57" s="37" t="b">
        <f t="shared" si="31"/>
        <v>0</v>
      </c>
      <c r="BC57" s="37" t="b">
        <f t="shared" si="32"/>
        <v>0</v>
      </c>
      <c r="BD57" s="37" t="b">
        <f t="shared" si="33"/>
        <v>0</v>
      </c>
      <c r="BE57" s="37" t="b">
        <f t="shared" si="34"/>
        <v>0</v>
      </c>
      <c r="BF57" s="37" t="b">
        <f t="shared" si="35"/>
        <v>0</v>
      </c>
      <c r="BG57" s="37" t="b">
        <f t="shared" si="36"/>
        <v>0</v>
      </c>
      <c r="BH57" s="37" t="b">
        <f t="shared" si="37"/>
        <v>0</v>
      </c>
      <c r="BI57" s="28"/>
      <c r="BJ57" s="28"/>
      <c r="BK57" s="28"/>
      <c r="BM57" s="35"/>
      <c r="BN57" s="35"/>
      <c r="BO57" s="35"/>
      <c r="BP57" s="35"/>
      <c r="BQ57" s="143" t="str">
        <f t="shared" si="52"/>
        <v>I</v>
      </c>
      <c r="BR57" s="28"/>
      <c r="BS57" s="69" t="str">
        <f t="shared" si="38"/>
        <v>NO</v>
      </c>
      <c r="BT57" s="37" t="b">
        <f t="shared" si="39"/>
        <v>0</v>
      </c>
      <c r="BU57" s="37" t="b">
        <f t="shared" si="40"/>
        <v>0</v>
      </c>
      <c r="BV57" s="37" t="b">
        <f t="shared" si="41"/>
        <v>0</v>
      </c>
      <c r="BW57" s="37" t="b">
        <f t="shared" si="42"/>
        <v>0</v>
      </c>
      <c r="BX57" s="37" t="b">
        <f t="shared" si="43"/>
        <v>0</v>
      </c>
      <c r="BY57" s="37" t="b">
        <f t="shared" si="44"/>
        <v>0</v>
      </c>
      <c r="BZ57" s="37" t="b">
        <f t="shared" si="45"/>
        <v>0</v>
      </c>
      <c r="CA57" s="37" t="b">
        <f t="shared" si="46"/>
        <v>0</v>
      </c>
      <c r="CB57" s="37" t="b">
        <f t="shared" si="47"/>
        <v>0</v>
      </c>
      <c r="CC57" s="37" t="b">
        <f t="shared" si="48"/>
        <v>0</v>
      </c>
      <c r="CD57" s="37" t="b">
        <f t="shared" si="49"/>
        <v>0</v>
      </c>
      <c r="CE57" s="37" t="b">
        <f t="shared" si="50"/>
        <v>0</v>
      </c>
      <c r="CF57" s="37" t="b">
        <f t="shared" si="51"/>
        <v>0</v>
      </c>
      <c r="CG57" s="28"/>
      <c r="CH57" s="28"/>
      <c r="CI57" s="28"/>
      <c r="CJ57" s="28"/>
      <c r="CK57" s="28"/>
      <c r="CL57" s="28"/>
      <c r="CM57" s="28"/>
      <c r="CN57" s="28"/>
      <c r="CO57" s="28"/>
      <c r="CP57" s="28"/>
      <c r="CQ57" s="28"/>
      <c r="CR57" s="28"/>
      <c r="CS57" s="28"/>
      <c r="CT57" s="28"/>
      <c r="CU57" s="28"/>
      <c r="CV57" s="28"/>
      <c r="CW57" s="28"/>
      <c r="CX57" s="28"/>
      <c r="CY57" s="28"/>
      <c r="CZ57" s="28"/>
      <c r="DA57" s="28"/>
      <c r="DB57" s="28"/>
      <c r="DC57" s="28"/>
      <c r="DD57" s="28"/>
      <c r="DE57" s="28"/>
      <c r="DF57" s="28"/>
      <c r="DG57" s="28"/>
      <c r="DH57" s="28"/>
      <c r="DI57" s="28"/>
      <c r="DJ57" s="28"/>
      <c r="DK57" s="28"/>
      <c r="DL57" s="28"/>
      <c r="DM57" s="28"/>
      <c r="DN57" s="28"/>
      <c r="DO57" s="28"/>
      <c r="DP57" s="28"/>
      <c r="DQ57" s="28"/>
      <c r="DR57" s="28"/>
      <c r="DS57" s="28"/>
      <c r="DT57" s="28"/>
      <c r="DU57" s="28"/>
      <c r="DV57" s="28"/>
      <c r="DW57" s="28"/>
      <c r="DX57" s="28"/>
      <c r="DY57" s="28"/>
      <c r="DZ57" s="28"/>
      <c r="EA57" s="28"/>
      <c r="EB57" s="28"/>
      <c r="EC57" s="28"/>
      <c r="ED57" s="28"/>
      <c r="EE57" s="28"/>
      <c r="EF57" s="28"/>
      <c r="EG57" s="28"/>
      <c r="EH57" s="28"/>
      <c r="EI57" s="28"/>
      <c r="EJ57" s="28"/>
      <c r="EK57" s="28"/>
      <c r="EL57" s="28"/>
      <c r="EM57" s="28"/>
      <c r="EN57" s="28"/>
      <c r="EO57" s="28"/>
      <c r="EP57" s="28"/>
      <c r="EQ57" s="28"/>
      <c r="ER57" s="28"/>
      <c r="ES57" s="28"/>
      <c r="ET57" s="28"/>
      <c r="EU57" s="28"/>
      <c r="EV57" s="28"/>
      <c r="EW57" s="28"/>
      <c r="EX57" s="28"/>
      <c r="EY57" s="28"/>
      <c r="EZ57" s="28"/>
      <c r="FA57" s="28"/>
      <c r="FB57" s="28"/>
      <c r="FC57" s="28"/>
      <c r="FD57" s="28"/>
      <c r="FE57" s="28"/>
      <c r="FF57" s="28"/>
    </row>
    <row r="58" spans="1:162" ht="25.5" x14ac:dyDescent="0.2">
      <c r="A58" s="38"/>
      <c r="B58" s="39"/>
      <c r="C58" s="25">
        <v>53</v>
      </c>
      <c r="D58" s="143" t="str">
        <f t="shared" si="1"/>
        <v>No</v>
      </c>
      <c r="F58" s="177"/>
      <c r="G58" s="67" t="str">
        <f t="shared" si="2"/>
        <v/>
      </c>
      <c r="H58" s="177"/>
      <c r="I58" s="67" t="str">
        <f t="shared" si="3"/>
        <v/>
      </c>
      <c r="J58" s="67" t="e">
        <f t="shared" si="4"/>
        <v>#DIV/0!</v>
      </c>
      <c r="K58" s="68" t="s">
        <v>73</v>
      </c>
      <c r="L58" s="50"/>
      <c r="M58" s="50"/>
      <c r="N58" s="50"/>
      <c r="O58" s="50"/>
      <c r="P58" s="50"/>
      <c r="Q58" s="50"/>
      <c r="R58" s="50"/>
      <c r="S58" s="50"/>
      <c r="T58" s="185">
        <f t="shared" si="5"/>
        <v>0</v>
      </c>
      <c r="U58" s="187">
        <f t="shared" si="6"/>
        <v>0</v>
      </c>
      <c r="V58" s="188" t="e">
        <f t="shared" si="7"/>
        <v>#DIV/0!</v>
      </c>
      <c r="W58" s="144" t="str">
        <f t="shared" si="8"/>
        <v>I</v>
      </c>
      <c r="X58" s="28"/>
      <c r="Y58" s="69" t="str">
        <f t="shared" si="53"/>
        <v>NO</v>
      </c>
      <c r="Z58" s="37" t="b">
        <f t="shared" si="9"/>
        <v>0</v>
      </c>
      <c r="AA58" s="37" t="b">
        <f t="shared" si="10"/>
        <v>0</v>
      </c>
      <c r="AB58" s="37" t="b">
        <f t="shared" si="11"/>
        <v>0</v>
      </c>
      <c r="AC58" s="37" t="b">
        <f t="shared" si="12"/>
        <v>0</v>
      </c>
      <c r="AD58" s="37" t="b">
        <f t="shared" si="13"/>
        <v>0</v>
      </c>
      <c r="AE58" s="37" t="b">
        <f t="shared" si="14"/>
        <v>0</v>
      </c>
      <c r="AF58" s="37" t="b">
        <f t="shared" si="15"/>
        <v>0</v>
      </c>
      <c r="AG58" s="167" t="b">
        <f t="shared" si="16"/>
        <v>0</v>
      </c>
      <c r="AH58" s="167" t="b">
        <f t="shared" si="17"/>
        <v>0</v>
      </c>
      <c r="AI58" s="37" t="b">
        <f t="shared" si="18"/>
        <v>0</v>
      </c>
      <c r="AJ58" s="37" t="b">
        <f t="shared" si="19"/>
        <v>0</v>
      </c>
      <c r="AK58" s="37" t="b">
        <f t="shared" si="20"/>
        <v>0</v>
      </c>
      <c r="AL58" s="37" t="b">
        <f t="shared" si="21"/>
        <v>0</v>
      </c>
      <c r="AM58" s="28"/>
      <c r="AN58" s="28"/>
      <c r="AO58" s="28"/>
      <c r="AP58" s="35"/>
      <c r="AQ58" s="144" t="str">
        <f t="shared" si="22"/>
        <v/>
      </c>
      <c r="AR58" s="35"/>
      <c r="AS58" s="144" t="str">
        <f t="shared" si="23"/>
        <v>I</v>
      </c>
      <c r="AT58" s="28"/>
      <c r="AU58" s="69" t="str">
        <f t="shared" si="54"/>
        <v>NO</v>
      </c>
      <c r="AV58" s="37" t="b">
        <f t="shared" si="25"/>
        <v>0</v>
      </c>
      <c r="AW58" s="37" t="b">
        <f t="shared" si="26"/>
        <v>0</v>
      </c>
      <c r="AX58" s="37" t="b">
        <f t="shared" si="27"/>
        <v>0</v>
      </c>
      <c r="AY58" s="37" t="b">
        <f t="shared" si="28"/>
        <v>0</v>
      </c>
      <c r="AZ58" s="37" t="b">
        <f t="shared" si="29"/>
        <v>0</v>
      </c>
      <c r="BA58" s="37" t="b">
        <f t="shared" si="30"/>
        <v>0</v>
      </c>
      <c r="BB58" s="37" t="b">
        <f t="shared" si="31"/>
        <v>0</v>
      </c>
      <c r="BC58" s="37" t="b">
        <f t="shared" si="32"/>
        <v>0</v>
      </c>
      <c r="BD58" s="37" t="b">
        <f t="shared" si="33"/>
        <v>0</v>
      </c>
      <c r="BE58" s="37" t="b">
        <f t="shared" si="34"/>
        <v>0</v>
      </c>
      <c r="BF58" s="37" t="b">
        <f t="shared" si="35"/>
        <v>0</v>
      </c>
      <c r="BG58" s="37" t="b">
        <f t="shared" si="36"/>
        <v>0</v>
      </c>
      <c r="BH58" s="37" t="b">
        <f t="shared" si="37"/>
        <v>0</v>
      </c>
      <c r="BI58" s="28"/>
      <c r="BJ58" s="28"/>
      <c r="BK58" s="28"/>
      <c r="BM58" s="35"/>
      <c r="BN58" s="35"/>
      <c r="BO58" s="35"/>
      <c r="BP58" s="35"/>
      <c r="BQ58" s="143" t="str">
        <f t="shared" si="52"/>
        <v>I</v>
      </c>
      <c r="BR58" s="28"/>
      <c r="BS58" s="69" t="str">
        <f t="shared" si="38"/>
        <v>NO</v>
      </c>
      <c r="BT58" s="37" t="b">
        <f t="shared" si="39"/>
        <v>0</v>
      </c>
      <c r="BU58" s="37" t="b">
        <f t="shared" si="40"/>
        <v>0</v>
      </c>
      <c r="BV58" s="37" t="b">
        <f t="shared" si="41"/>
        <v>0</v>
      </c>
      <c r="BW58" s="37" t="b">
        <f t="shared" si="42"/>
        <v>0</v>
      </c>
      <c r="BX58" s="37" t="b">
        <f t="shared" si="43"/>
        <v>0</v>
      </c>
      <c r="BY58" s="37" t="b">
        <f t="shared" si="44"/>
        <v>0</v>
      </c>
      <c r="BZ58" s="37" t="b">
        <f t="shared" si="45"/>
        <v>0</v>
      </c>
      <c r="CA58" s="37" t="b">
        <f t="shared" si="46"/>
        <v>0</v>
      </c>
      <c r="CB58" s="37" t="b">
        <f t="shared" si="47"/>
        <v>0</v>
      </c>
      <c r="CC58" s="37" t="b">
        <f t="shared" si="48"/>
        <v>0</v>
      </c>
      <c r="CD58" s="37" t="b">
        <f t="shared" si="49"/>
        <v>0</v>
      </c>
      <c r="CE58" s="37" t="b">
        <f t="shared" si="50"/>
        <v>0</v>
      </c>
      <c r="CF58" s="37" t="b">
        <f t="shared" si="51"/>
        <v>0</v>
      </c>
      <c r="CG58" s="28"/>
      <c r="CH58" s="28"/>
      <c r="CI58" s="28"/>
      <c r="CJ58" s="28"/>
      <c r="CK58" s="28"/>
      <c r="CL58" s="28"/>
      <c r="CM58" s="28"/>
      <c r="CN58" s="28"/>
      <c r="CO58" s="28"/>
      <c r="CP58" s="28"/>
      <c r="CQ58" s="28"/>
      <c r="CR58" s="28"/>
      <c r="CS58" s="28"/>
      <c r="CT58" s="28"/>
      <c r="CU58" s="28"/>
      <c r="CV58" s="28"/>
      <c r="CW58" s="28"/>
      <c r="CX58" s="28"/>
      <c r="CY58" s="28"/>
      <c r="CZ58" s="28"/>
      <c r="DA58" s="28"/>
      <c r="DB58" s="28"/>
      <c r="DC58" s="28"/>
      <c r="DD58" s="28"/>
      <c r="DE58" s="28"/>
      <c r="DF58" s="28"/>
      <c r="DG58" s="28"/>
      <c r="DH58" s="28"/>
      <c r="DI58" s="28"/>
      <c r="DJ58" s="28"/>
      <c r="DK58" s="28"/>
      <c r="DL58" s="28"/>
      <c r="DM58" s="28"/>
      <c r="DN58" s="28"/>
      <c r="DO58" s="28"/>
      <c r="DP58" s="28"/>
      <c r="DQ58" s="28"/>
      <c r="DR58" s="28"/>
      <c r="DS58" s="28"/>
      <c r="DT58" s="28"/>
      <c r="DU58" s="28"/>
      <c r="DV58" s="28"/>
      <c r="DW58" s="28"/>
      <c r="DX58" s="28"/>
      <c r="DY58" s="28"/>
      <c r="DZ58" s="28"/>
      <c r="EA58" s="28"/>
      <c r="EB58" s="28"/>
      <c r="EC58" s="28"/>
      <c r="ED58" s="28"/>
      <c r="EE58" s="28"/>
      <c r="EF58" s="28"/>
      <c r="EG58" s="28"/>
      <c r="EH58" s="28"/>
      <c r="EI58" s="28"/>
      <c r="EJ58" s="28"/>
      <c r="EK58" s="28"/>
      <c r="EL58" s="28"/>
      <c r="EM58" s="28"/>
      <c r="EN58" s="28"/>
      <c r="EO58" s="28"/>
      <c r="EP58" s="28"/>
      <c r="EQ58" s="28"/>
      <c r="ER58" s="28"/>
      <c r="ES58" s="28"/>
      <c r="ET58" s="28"/>
      <c r="EU58" s="28"/>
      <c r="EV58" s="28"/>
      <c r="EW58" s="28"/>
      <c r="EX58" s="28"/>
      <c r="EY58" s="28"/>
      <c r="EZ58" s="28"/>
      <c r="FA58" s="28"/>
      <c r="FB58" s="28"/>
      <c r="FC58" s="28"/>
      <c r="FD58" s="28"/>
      <c r="FE58" s="28"/>
      <c r="FF58" s="28"/>
    </row>
    <row r="59" spans="1:162" ht="25.5" x14ac:dyDescent="0.2">
      <c r="A59" s="38"/>
      <c r="B59" s="39"/>
      <c r="C59" s="25">
        <v>54</v>
      </c>
      <c r="D59" s="143" t="str">
        <f t="shared" si="1"/>
        <v>No</v>
      </c>
      <c r="F59" s="177"/>
      <c r="G59" s="67" t="str">
        <f t="shared" si="2"/>
        <v/>
      </c>
      <c r="H59" s="177"/>
      <c r="I59" s="67" t="str">
        <f t="shared" si="3"/>
        <v/>
      </c>
      <c r="J59" s="67" t="e">
        <f t="shared" si="4"/>
        <v>#DIV/0!</v>
      </c>
      <c r="K59" s="68" t="s">
        <v>73</v>
      </c>
      <c r="L59" s="50"/>
      <c r="M59" s="50"/>
      <c r="N59" s="50"/>
      <c r="O59" s="50"/>
      <c r="P59" s="50"/>
      <c r="Q59" s="50"/>
      <c r="R59" s="50"/>
      <c r="S59" s="50"/>
      <c r="T59" s="185">
        <f t="shared" si="5"/>
        <v>0</v>
      </c>
      <c r="U59" s="187">
        <f t="shared" si="6"/>
        <v>0</v>
      </c>
      <c r="V59" s="188" t="e">
        <f t="shared" si="7"/>
        <v>#DIV/0!</v>
      </c>
      <c r="W59" s="144" t="str">
        <f t="shared" si="8"/>
        <v>I</v>
      </c>
      <c r="X59" s="28"/>
      <c r="Y59" s="69" t="str">
        <f t="shared" si="53"/>
        <v>NO</v>
      </c>
      <c r="Z59" s="37" t="b">
        <f t="shared" si="9"/>
        <v>0</v>
      </c>
      <c r="AA59" s="37" t="b">
        <f t="shared" si="10"/>
        <v>0</v>
      </c>
      <c r="AB59" s="37" t="b">
        <f t="shared" si="11"/>
        <v>0</v>
      </c>
      <c r="AC59" s="37" t="b">
        <f t="shared" si="12"/>
        <v>0</v>
      </c>
      <c r="AD59" s="37" t="b">
        <f t="shared" si="13"/>
        <v>0</v>
      </c>
      <c r="AE59" s="37" t="b">
        <f t="shared" si="14"/>
        <v>0</v>
      </c>
      <c r="AF59" s="37" t="b">
        <f t="shared" si="15"/>
        <v>0</v>
      </c>
      <c r="AG59" s="167" t="b">
        <f t="shared" si="16"/>
        <v>0</v>
      </c>
      <c r="AH59" s="167" t="b">
        <f t="shared" si="17"/>
        <v>0</v>
      </c>
      <c r="AI59" s="37" t="b">
        <f t="shared" si="18"/>
        <v>0</v>
      </c>
      <c r="AJ59" s="37" t="b">
        <f t="shared" si="19"/>
        <v>0</v>
      </c>
      <c r="AK59" s="37" t="b">
        <f t="shared" si="20"/>
        <v>0</v>
      </c>
      <c r="AL59" s="37" t="b">
        <f t="shared" si="21"/>
        <v>0</v>
      </c>
      <c r="AM59" s="28"/>
      <c r="AN59" s="28"/>
      <c r="AO59" s="28"/>
      <c r="AP59" s="35"/>
      <c r="AQ59" s="144" t="str">
        <f t="shared" si="22"/>
        <v/>
      </c>
      <c r="AR59" s="35"/>
      <c r="AS59" s="144" t="str">
        <f t="shared" si="23"/>
        <v>I</v>
      </c>
      <c r="AT59" s="28"/>
      <c r="AU59" s="69" t="str">
        <f t="shared" si="54"/>
        <v>NO</v>
      </c>
      <c r="AV59" s="37" t="b">
        <f t="shared" si="25"/>
        <v>0</v>
      </c>
      <c r="AW59" s="37" t="b">
        <f t="shared" si="26"/>
        <v>0</v>
      </c>
      <c r="AX59" s="37" t="b">
        <f t="shared" si="27"/>
        <v>0</v>
      </c>
      <c r="AY59" s="37" t="b">
        <f t="shared" si="28"/>
        <v>0</v>
      </c>
      <c r="AZ59" s="37" t="b">
        <f t="shared" si="29"/>
        <v>0</v>
      </c>
      <c r="BA59" s="37" t="b">
        <f t="shared" si="30"/>
        <v>0</v>
      </c>
      <c r="BB59" s="37" t="b">
        <f t="shared" si="31"/>
        <v>0</v>
      </c>
      <c r="BC59" s="37" t="b">
        <f t="shared" si="32"/>
        <v>0</v>
      </c>
      <c r="BD59" s="37" t="b">
        <f t="shared" si="33"/>
        <v>0</v>
      </c>
      <c r="BE59" s="37" t="b">
        <f t="shared" si="34"/>
        <v>0</v>
      </c>
      <c r="BF59" s="37" t="b">
        <f t="shared" si="35"/>
        <v>0</v>
      </c>
      <c r="BG59" s="37" t="b">
        <f t="shared" si="36"/>
        <v>0</v>
      </c>
      <c r="BH59" s="37" t="b">
        <f t="shared" si="37"/>
        <v>0</v>
      </c>
      <c r="BI59" s="28"/>
      <c r="BJ59" s="28"/>
      <c r="BK59" s="28"/>
      <c r="BM59" s="35"/>
      <c r="BN59" s="35"/>
      <c r="BO59" s="35"/>
      <c r="BP59" s="35"/>
      <c r="BQ59" s="143" t="str">
        <f t="shared" si="52"/>
        <v>I</v>
      </c>
      <c r="BR59" s="28"/>
      <c r="BS59" s="69" t="str">
        <f t="shared" si="38"/>
        <v>NO</v>
      </c>
      <c r="BT59" s="37" t="b">
        <f t="shared" si="39"/>
        <v>0</v>
      </c>
      <c r="BU59" s="37" t="b">
        <f t="shared" si="40"/>
        <v>0</v>
      </c>
      <c r="BV59" s="37" t="b">
        <f t="shared" si="41"/>
        <v>0</v>
      </c>
      <c r="BW59" s="37" t="b">
        <f t="shared" si="42"/>
        <v>0</v>
      </c>
      <c r="BX59" s="37" t="b">
        <f t="shared" si="43"/>
        <v>0</v>
      </c>
      <c r="BY59" s="37" t="b">
        <f t="shared" si="44"/>
        <v>0</v>
      </c>
      <c r="BZ59" s="37" t="b">
        <f t="shared" si="45"/>
        <v>0</v>
      </c>
      <c r="CA59" s="37" t="b">
        <f t="shared" si="46"/>
        <v>0</v>
      </c>
      <c r="CB59" s="37" t="b">
        <f t="shared" si="47"/>
        <v>0</v>
      </c>
      <c r="CC59" s="37" t="b">
        <f t="shared" si="48"/>
        <v>0</v>
      </c>
      <c r="CD59" s="37" t="b">
        <f t="shared" si="49"/>
        <v>0</v>
      </c>
      <c r="CE59" s="37" t="b">
        <f t="shared" si="50"/>
        <v>0</v>
      </c>
      <c r="CF59" s="37" t="b">
        <f t="shared" si="51"/>
        <v>0</v>
      </c>
      <c r="CG59" s="28"/>
      <c r="CH59" s="28"/>
      <c r="CI59" s="28"/>
      <c r="CJ59" s="28"/>
      <c r="CK59" s="28"/>
      <c r="CL59" s="28"/>
      <c r="CM59" s="28"/>
      <c r="CN59" s="28"/>
      <c r="CO59" s="28"/>
      <c r="CP59" s="28"/>
      <c r="CQ59" s="28"/>
      <c r="CR59" s="28"/>
      <c r="CS59" s="28"/>
      <c r="CT59" s="28"/>
      <c r="CU59" s="28"/>
      <c r="CV59" s="28"/>
      <c r="CW59" s="28"/>
      <c r="CX59" s="28"/>
      <c r="CY59" s="28"/>
      <c r="CZ59" s="28"/>
      <c r="DA59" s="28"/>
      <c r="DB59" s="28"/>
      <c r="DC59" s="28"/>
      <c r="DD59" s="28"/>
      <c r="DE59" s="28"/>
      <c r="DF59" s="28"/>
      <c r="DG59" s="28"/>
      <c r="DH59" s="28"/>
      <c r="DI59" s="28"/>
      <c r="DJ59" s="28"/>
      <c r="DK59" s="28"/>
      <c r="DL59" s="28"/>
      <c r="DM59" s="28"/>
      <c r="DN59" s="28"/>
      <c r="DO59" s="28"/>
      <c r="DP59" s="28"/>
      <c r="DQ59" s="28"/>
      <c r="DR59" s="28"/>
      <c r="DS59" s="28"/>
      <c r="DT59" s="28"/>
      <c r="DU59" s="28"/>
      <c r="DV59" s="28"/>
      <c r="DW59" s="28"/>
      <c r="DX59" s="28"/>
      <c r="DY59" s="28"/>
      <c r="DZ59" s="28"/>
      <c r="EA59" s="28"/>
      <c r="EB59" s="28"/>
      <c r="EC59" s="28"/>
      <c r="ED59" s="28"/>
      <c r="EE59" s="28"/>
      <c r="EF59" s="28"/>
      <c r="EG59" s="28"/>
      <c r="EH59" s="28"/>
      <c r="EI59" s="28"/>
      <c r="EJ59" s="28"/>
      <c r="EK59" s="28"/>
      <c r="EL59" s="28"/>
      <c r="EM59" s="28"/>
      <c r="EN59" s="28"/>
      <c r="EO59" s="28"/>
      <c r="EP59" s="28"/>
      <c r="EQ59" s="28"/>
      <c r="ER59" s="28"/>
      <c r="ES59" s="28"/>
      <c r="ET59" s="28"/>
      <c r="EU59" s="28"/>
      <c r="EV59" s="28"/>
      <c r="EW59" s="28"/>
      <c r="EX59" s="28"/>
      <c r="EY59" s="28"/>
      <c r="EZ59" s="28"/>
      <c r="FA59" s="28"/>
      <c r="FB59" s="28"/>
      <c r="FC59" s="28"/>
      <c r="FD59" s="28"/>
      <c r="FE59" s="28"/>
      <c r="FF59" s="28"/>
    </row>
    <row r="60" spans="1:162" ht="25.5" x14ac:dyDescent="0.2">
      <c r="A60" s="38"/>
      <c r="B60" s="39"/>
      <c r="C60" s="25">
        <v>55</v>
      </c>
      <c r="D60" s="143" t="str">
        <f t="shared" si="1"/>
        <v>No</v>
      </c>
      <c r="F60" s="177"/>
      <c r="G60" s="67" t="str">
        <f t="shared" si="2"/>
        <v/>
      </c>
      <c r="H60" s="177"/>
      <c r="I60" s="67" t="str">
        <f t="shared" si="3"/>
        <v/>
      </c>
      <c r="J60" s="67" t="e">
        <f t="shared" si="4"/>
        <v>#DIV/0!</v>
      </c>
      <c r="K60" s="68" t="s">
        <v>73</v>
      </c>
      <c r="L60" s="50"/>
      <c r="M60" s="50"/>
      <c r="N60" s="50"/>
      <c r="O60" s="50"/>
      <c r="P60" s="50"/>
      <c r="Q60" s="50"/>
      <c r="R60" s="50"/>
      <c r="S60" s="50"/>
      <c r="T60" s="185">
        <f t="shared" si="5"/>
        <v>0</v>
      </c>
      <c r="U60" s="187">
        <f t="shared" si="6"/>
        <v>0</v>
      </c>
      <c r="V60" s="188" t="e">
        <f t="shared" si="7"/>
        <v>#DIV/0!</v>
      </c>
      <c r="W60" s="144" t="str">
        <f t="shared" si="8"/>
        <v>I</v>
      </c>
      <c r="X60" s="28"/>
      <c r="Y60" s="69" t="str">
        <f t="shared" si="53"/>
        <v>NO</v>
      </c>
      <c r="Z60" s="37" t="b">
        <f t="shared" si="9"/>
        <v>0</v>
      </c>
      <c r="AA60" s="37" t="b">
        <f t="shared" si="10"/>
        <v>0</v>
      </c>
      <c r="AB60" s="37" t="b">
        <f t="shared" si="11"/>
        <v>0</v>
      </c>
      <c r="AC60" s="37" t="b">
        <f t="shared" si="12"/>
        <v>0</v>
      </c>
      <c r="AD60" s="37" t="b">
        <f t="shared" si="13"/>
        <v>0</v>
      </c>
      <c r="AE60" s="37" t="b">
        <f t="shared" si="14"/>
        <v>0</v>
      </c>
      <c r="AF60" s="37" t="b">
        <f t="shared" si="15"/>
        <v>0</v>
      </c>
      <c r="AG60" s="167" t="b">
        <f t="shared" si="16"/>
        <v>0</v>
      </c>
      <c r="AH60" s="167" t="b">
        <f t="shared" si="17"/>
        <v>0</v>
      </c>
      <c r="AI60" s="37" t="b">
        <f t="shared" si="18"/>
        <v>0</v>
      </c>
      <c r="AJ60" s="37" t="b">
        <f t="shared" si="19"/>
        <v>0</v>
      </c>
      <c r="AK60" s="37" t="b">
        <f t="shared" si="20"/>
        <v>0</v>
      </c>
      <c r="AL60" s="37" t="b">
        <f t="shared" si="21"/>
        <v>0</v>
      </c>
      <c r="AM60" s="28"/>
      <c r="AN60" s="28"/>
      <c r="AO60" s="28"/>
      <c r="AP60" s="35"/>
      <c r="AQ60" s="144" t="str">
        <f t="shared" si="22"/>
        <v/>
      </c>
      <c r="AR60" s="35"/>
      <c r="AS60" s="144" t="str">
        <f t="shared" si="23"/>
        <v>I</v>
      </c>
      <c r="AT60" s="28"/>
      <c r="AU60" s="69" t="str">
        <f t="shared" si="54"/>
        <v>NO</v>
      </c>
      <c r="AV60" s="37" t="b">
        <f t="shared" si="25"/>
        <v>0</v>
      </c>
      <c r="AW60" s="37" t="b">
        <f t="shared" si="26"/>
        <v>0</v>
      </c>
      <c r="AX60" s="37" t="b">
        <f t="shared" si="27"/>
        <v>0</v>
      </c>
      <c r="AY60" s="37" t="b">
        <f t="shared" si="28"/>
        <v>0</v>
      </c>
      <c r="AZ60" s="37" t="b">
        <f t="shared" si="29"/>
        <v>0</v>
      </c>
      <c r="BA60" s="37" t="b">
        <f t="shared" si="30"/>
        <v>0</v>
      </c>
      <c r="BB60" s="37" t="b">
        <f t="shared" si="31"/>
        <v>0</v>
      </c>
      <c r="BC60" s="37" t="b">
        <f t="shared" si="32"/>
        <v>0</v>
      </c>
      <c r="BD60" s="37" t="b">
        <f t="shared" si="33"/>
        <v>0</v>
      </c>
      <c r="BE60" s="37" t="b">
        <f t="shared" si="34"/>
        <v>0</v>
      </c>
      <c r="BF60" s="37" t="b">
        <f t="shared" si="35"/>
        <v>0</v>
      </c>
      <c r="BG60" s="37" t="b">
        <f t="shared" si="36"/>
        <v>0</v>
      </c>
      <c r="BH60" s="37" t="b">
        <f t="shared" si="37"/>
        <v>0</v>
      </c>
      <c r="BI60" s="28"/>
      <c r="BJ60" s="28"/>
      <c r="BK60" s="28"/>
      <c r="BM60" s="35"/>
      <c r="BN60" s="35"/>
      <c r="BO60" s="35"/>
      <c r="BP60" s="35"/>
      <c r="BQ60" s="143" t="str">
        <f t="shared" si="52"/>
        <v>I</v>
      </c>
      <c r="BR60" s="28"/>
      <c r="BS60" s="69" t="str">
        <f t="shared" si="38"/>
        <v>NO</v>
      </c>
      <c r="BT60" s="37" t="b">
        <f t="shared" si="39"/>
        <v>0</v>
      </c>
      <c r="BU60" s="37" t="b">
        <f t="shared" si="40"/>
        <v>0</v>
      </c>
      <c r="BV60" s="37" t="b">
        <f t="shared" si="41"/>
        <v>0</v>
      </c>
      <c r="BW60" s="37" t="b">
        <f t="shared" si="42"/>
        <v>0</v>
      </c>
      <c r="BX60" s="37" t="b">
        <f t="shared" si="43"/>
        <v>0</v>
      </c>
      <c r="BY60" s="37" t="b">
        <f t="shared" si="44"/>
        <v>0</v>
      </c>
      <c r="BZ60" s="37" t="b">
        <f t="shared" si="45"/>
        <v>0</v>
      </c>
      <c r="CA60" s="37" t="b">
        <f t="shared" si="46"/>
        <v>0</v>
      </c>
      <c r="CB60" s="37" t="b">
        <f t="shared" si="47"/>
        <v>0</v>
      </c>
      <c r="CC60" s="37" t="b">
        <f t="shared" si="48"/>
        <v>0</v>
      </c>
      <c r="CD60" s="37" t="b">
        <f t="shared" si="49"/>
        <v>0</v>
      </c>
      <c r="CE60" s="37" t="b">
        <f t="shared" si="50"/>
        <v>0</v>
      </c>
      <c r="CF60" s="37" t="b">
        <f t="shared" si="51"/>
        <v>0</v>
      </c>
      <c r="CG60" s="28"/>
      <c r="CH60" s="28"/>
      <c r="CI60" s="28"/>
      <c r="CJ60" s="28"/>
      <c r="CK60" s="28"/>
      <c r="CL60" s="28"/>
      <c r="CM60" s="28"/>
      <c r="CN60" s="28"/>
      <c r="CO60" s="28"/>
      <c r="CP60" s="28"/>
      <c r="CQ60" s="28"/>
      <c r="CR60" s="28"/>
      <c r="CS60" s="28"/>
      <c r="CT60" s="28"/>
      <c r="CU60" s="28"/>
      <c r="CV60" s="28"/>
      <c r="CW60" s="28"/>
      <c r="CX60" s="28"/>
      <c r="CY60" s="28"/>
      <c r="CZ60" s="28"/>
      <c r="DA60" s="28"/>
      <c r="DB60" s="28"/>
      <c r="DC60" s="28"/>
      <c r="DD60" s="28"/>
      <c r="DE60" s="28"/>
      <c r="DF60" s="28"/>
      <c r="DG60" s="28"/>
      <c r="DH60" s="28"/>
      <c r="DI60" s="28"/>
      <c r="DJ60" s="28"/>
      <c r="DK60" s="28"/>
      <c r="DL60" s="28"/>
      <c r="DM60" s="28"/>
      <c r="DN60" s="28"/>
      <c r="DO60" s="28"/>
      <c r="DP60" s="28"/>
      <c r="DQ60" s="28"/>
      <c r="DR60" s="28"/>
      <c r="DS60" s="28"/>
      <c r="DT60" s="28"/>
      <c r="DU60" s="28"/>
      <c r="DV60" s="28"/>
      <c r="DW60" s="28"/>
      <c r="DX60" s="28"/>
      <c r="DY60" s="28"/>
      <c r="DZ60" s="28"/>
      <c r="EA60" s="28"/>
      <c r="EB60" s="28"/>
      <c r="EC60" s="28"/>
      <c r="ED60" s="28"/>
      <c r="EE60" s="28"/>
      <c r="EF60" s="28"/>
      <c r="EG60" s="28"/>
      <c r="EH60" s="28"/>
      <c r="EI60" s="28"/>
      <c r="EJ60" s="28"/>
      <c r="EK60" s="28"/>
      <c r="EL60" s="28"/>
      <c r="EM60" s="28"/>
      <c r="EN60" s="28"/>
      <c r="EO60" s="28"/>
      <c r="EP60" s="28"/>
      <c r="EQ60" s="28"/>
      <c r="ER60" s="28"/>
      <c r="ES60" s="28"/>
      <c r="ET60" s="28"/>
      <c r="EU60" s="28"/>
      <c r="EV60" s="28"/>
      <c r="EW60" s="28"/>
      <c r="EX60" s="28"/>
      <c r="EY60" s="28"/>
      <c r="EZ60" s="28"/>
      <c r="FA60" s="28"/>
      <c r="FB60" s="28"/>
      <c r="FC60" s="28"/>
      <c r="FD60" s="28"/>
      <c r="FE60" s="28"/>
      <c r="FF60" s="28"/>
    </row>
    <row r="61" spans="1:162" ht="25.5" x14ac:dyDescent="0.2">
      <c r="A61" s="38"/>
      <c r="B61" s="39"/>
      <c r="C61" s="25">
        <v>56</v>
      </c>
      <c r="D61" s="143" t="str">
        <f t="shared" si="1"/>
        <v>No</v>
      </c>
      <c r="F61" s="177"/>
      <c r="G61" s="67" t="str">
        <f t="shared" si="2"/>
        <v/>
      </c>
      <c r="H61" s="177"/>
      <c r="I61" s="67" t="str">
        <f t="shared" si="3"/>
        <v/>
      </c>
      <c r="J61" s="67" t="e">
        <f t="shared" si="4"/>
        <v>#DIV/0!</v>
      </c>
      <c r="K61" s="68" t="s">
        <v>73</v>
      </c>
      <c r="L61" s="50"/>
      <c r="M61" s="50"/>
      <c r="N61" s="50"/>
      <c r="O61" s="50"/>
      <c r="P61" s="50"/>
      <c r="Q61" s="50"/>
      <c r="R61" s="50"/>
      <c r="S61" s="50"/>
      <c r="T61" s="185">
        <f t="shared" si="5"/>
        <v>0</v>
      </c>
      <c r="U61" s="187">
        <f t="shared" si="6"/>
        <v>0</v>
      </c>
      <c r="V61" s="188" t="e">
        <f t="shared" si="7"/>
        <v>#DIV/0!</v>
      </c>
      <c r="W61" s="144" t="str">
        <f t="shared" si="8"/>
        <v>I</v>
      </c>
      <c r="X61" s="28"/>
      <c r="Y61" s="69" t="str">
        <f t="shared" si="53"/>
        <v>NO</v>
      </c>
      <c r="Z61" s="37" t="b">
        <f t="shared" si="9"/>
        <v>0</v>
      </c>
      <c r="AA61" s="37" t="b">
        <f t="shared" si="10"/>
        <v>0</v>
      </c>
      <c r="AB61" s="37" t="b">
        <f t="shared" si="11"/>
        <v>0</v>
      </c>
      <c r="AC61" s="37" t="b">
        <f t="shared" si="12"/>
        <v>0</v>
      </c>
      <c r="AD61" s="37" t="b">
        <f t="shared" si="13"/>
        <v>0</v>
      </c>
      <c r="AE61" s="37" t="b">
        <f t="shared" si="14"/>
        <v>0</v>
      </c>
      <c r="AF61" s="37" t="b">
        <f t="shared" si="15"/>
        <v>0</v>
      </c>
      <c r="AG61" s="167" t="b">
        <f t="shared" si="16"/>
        <v>0</v>
      </c>
      <c r="AH61" s="167" t="b">
        <f t="shared" si="17"/>
        <v>0</v>
      </c>
      <c r="AI61" s="37" t="b">
        <f t="shared" si="18"/>
        <v>0</v>
      </c>
      <c r="AJ61" s="37" t="b">
        <f t="shared" si="19"/>
        <v>0</v>
      </c>
      <c r="AK61" s="37" t="b">
        <f t="shared" si="20"/>
        <v>0</v>
      </c>
      <c r="AL61" s="37" t="b">
        <f t="shared" si="21"/>
        <v>0</v>
      </c>
      <c r="AM61" s="28"/>
      <c r="AN61" s="28"/>
      <c r="AO61" s="28"/>
      <c r="AP61" s="35"/>
      <c r="AQ61" s="144" t="str">
        <f t="shared" si="22"/>
        <v/>
      </c>
      <c r="AR61" s="35"/>
      <c r="AS61" s="144" t="str">
        <f t="shared" si="23"/>
        <v>I</v>
      </c>
      <c r="AT61" s="28"/>
      <c r="AU61" s="69" t="str">
        <f t="shared" si="54"/>
        <v>NO</v>
      </c>
      <c r="AV61" s="37" t="b">
        <f t="shared" si="25"/>
        <v>0</v>
      </c>
      <c r="AW61" s="37" t="b">
        <f t="shared" si="26"/>
        <v>0</v>
      </c>
      <c r="AX61" s="37" t="b">
        <f t="shared" si="27"/>
        <v>0</v>
      </c>
      <c r="AY61" s="37" t="b">
        <f t="shared" si="28"/>
        <v>0</v>
      </c>
      <c r="AZ61" s="37" t="b">
        <f t="shared" si="29"/>
        <v>0</v>
      </c>
      <c r="BA61" s="37" t="b">
        <f t="shared" si="30"/>
        <v>0</v>
      </c>
      <c r="BB61" s="37" t="b">
        <f t="shared" si="31"/>
        <v>0</v>
      </c>
      <c r="BC61" s="37" t="b">
        <f t="shared" si="32"/>
        <v>0</v>
      </c>
      <c r="BD61" s="37" t="b">
        <f t="shared" si="33"/>
        <v>0</v>
      </c>
      <c r="BE61" s="37" t="b">
        <f t="shared" si="34"/>
        <v>0</v>
      </c>
      <c r="BF61" s="37" t="b">
        <f t="shared" si="35"/>
        <v>0</v>
      </c>
      <c r="BG61" s="37" t="b">
        <f t="shared" si="36"/>
        <v>0</v>
      </c>
      <c r="BH61" s="37" t="b">
        <f t="shared" si="37"/>
        <v>0</v>
      </c>
      <c r="BI61" s="28"/>
      <c r="BJ61" s="28"/>
      <c r="BK61" s="28"/>
      <c r="BM61" s="35"/>
      <c r="BN61" s="35"/>
      <c r="BO61" s="35"/>
      <c r="BP61" s="35"/>
      <c r="BQ61" s="143" t="str">
        <f t="shared" si="52"/>
        <v>I</v>
      </c>
      <c r="BR61" s="28"/>
      <c r="BS61" s="69" t="str">
        <f t="shared" si="38"/>
        <v>NO</v>
      </c>
      <c r="BT61" s="37" t="b">
        <f t="shared" si="39"/>
        <v>0</v>
      </c>
      <c r="BU61" s="37" t="b">
        <f t="shared" si="40"/>
        <v>0</v>
      </c>
      <c r="BV61" s="37" t="b">
        <f t="shared" si="41"/>
        <v>0</v>
      </c>
      <c r="BW61" s="37" t="b">
        <f t="shared" si="42"/>
        <v>0</v>
      </c>
      <c r="BX61" s="37" t="b">
        <f t="shared" si="43"/>
        <v>0</v>
      </c>
      <c r="BY61" s="37" t="b">
        <f t="shared" si="44"/>
        <v>0</v>
      </c>
      <c r="BZ61" s="37" t="b">
        <f t="shared" si="45"/>
        <v>0</v>
      </c>
      <c r="CA61" s="37" t="b">
        <f t="shared" si="46"/>
        <v>0</v>
      </c>
      <c r="CB61" s="37" t="b">
        <f t="shared" si="47"/>
        <v>0</v>
      </c>
      <c r="CC61" s="37" t="b">
        <f t="shared" si="48"/>
        <v>0</v>
      </c>
      <c r="CD61" s="37" t="b">
        <f t="shared" si="49"/>
        <v>0</v>
      </c>
      <c r="CE61" s="37" t="b">
        <f t="shared" si="50"/>
        <v>0</v>
      </c>
      <c r="CF61" s="37" t="b">
        <f t="shared" si="51"/>
        <v>0</v>
      </c>
      <c r="CG61" s="28"/>
      <c r="CH61" s="28"/>
      <c r="CI61" s="28"/>
      <c r="CJ61" s="28"/>
      <c r="CK61" s="28"/>
      <c r="CL61" s="28"/>
      <c r="CM61" s="28"/>
      <c r="CN61" s="28"/>
      <c r="CO61" s="28"/>
      <c r="CP61" s="28"/>
      <c r="CQ61" s="28"/>
      <c r="CR61" s="28"/>
      <c r="CS61" s="28"/>
      <c r="CT61" s="28"/>
      <c r="CU61" s="28"/>
      <c r="CV61" s="28"/>
      <c r="CW61" s="28"/>
      <c r="CX61" s="28"/>
      <c r="CY61" s="28"/>
      <c r="CZ61" s="28"/>
      <c r="DA61" s="28"/>
      <c r="DB61" s="28"/>
      <c r="DC61" s="28"/>
      <c r="DD61" s="28"/>
      <c r="DE61" s="28"/>
      <c r="DF61" s="28"/>
      <c r="DG61" s="28"/>
      <c r="DH61" s="28"/>
      <c r="DI61" s="28"/>
      <c r="DJ61" s="28"/>
      <c r="DK61" s="28"/>
      <c r="DL61" s="28"/>
      <c r="DM61" s="28"/>
      <c r="DN61" s="28"/>
      <c r="DO61" s="28"/>
      <c r="DP61" s="28"/>
      <c r="DQ61" s="28"/>
      <c r="DR61" s="28"/>
      <c r="DS61" s="28"/>
      <c r="DT61" s="28"/>
      <c r="DU61" s="28"/>
      <c r="DV61" s="28"/>
      <c r="DW61" s="28"/>
      <c r="DX61" s="28"/>
      <c r="DY61" s="28"/>
      <c r="DZ61" s="28"/>
      <c r="EA61" s="28"/>
      <c r="EB61" s="28"/>
      <c r="EC61" s="28"/>
      <c r="ED61" s="28"/>
      <c r="EE61" s="28"/>
      <c r="EF61" s="28"/>
      <c r="EG61" s="28"/>
      <c r="EH61" s="28"/>
      <c r="EI61" s="28"/>
      <c r="EJ61" s="28"/>
      <c r="EK61" s="28"/>
      <c r="EL61" s="28"/>
      <c r="EM61" s="28"/>
      <c r="EN61" s="28"/>
      <c r="EO61" s="28"/>
      <c r="EP61" s="28"/>
      <c r="EQ61" s="28"/>
      <c r="ER61" s="28"/>
      <c r="ES61" s="28"/>
      <c r="ET61" s="28"/>
      <c r="EU61" s="28"/>
      <c r="EV61" s="28"/>
      <c r="EW61" s="28"/>
      <c r="EX61" s="28"/>
      <c r="EY61" s="28"/>
      <c r="EZ61" s="28"/>
      <c r="FA61" s="28"/>
      <c r="FB61" s="28"/>
      <c r="FC61" s="28"/>
      <c r="FD61" s="28"/>
      <c r="FE61" s="28"/>
      <c r="FF61" s="28"/>
    </row>
    <row r="62" spans="1:162" ht="25.5" x14ac:dyDescent="0.2">
      <c r="A62" s="38"/>
      <c r="B62" s="39"/>
      <c r="C62" s="25">
        <v>57</v>
      </c>
      <c r="D62" s="143" t="str">
        <f t="shared" si="1"/>
        <v>No</v>
      </c>
      <c r="F62" s="177"/>
      <c r="G62" s="67" t="str">
        <f t="shared" si="2"/>
        <v/>
      </c>
      <c r="H62" s="177"/>
      <c r="I62" s="67" t="str">
        <f t="shared" si="3"/>
        <v/>
      </c>
      <c r="J62" s="67" t="e">
        <f t="shared" si="4"/>
        <v>#DIV/0!</v>
      </c>
      <c r="K62" s="68" t="s">
        <v>73</v>
      </c>
      <c r="L62" s="50"/>
      <c r="M62" s="50"/>
      <c r="N62" s="50"/>
      <c r="O62" s="50"/>
      <c r="P62" s="50"/>
      <c r="Q62" s="50"/>
      <c r="R62" s="50"/>
      <c r="S62" s="50"/>
      <c r="T62" s="185">
        <f t="shared" si="5"/>
        <v>0</v>
      </c>
      <c r="U62" s="187">
        <f t="shared" si="6"/>
        <v>0</v>
      </c>
      <c r="V62" s="188" t="e">
        <f t="shared" si="7"/>
        <v>#DIV/0!</v>
      </c>
      <c r="W62" s="144" t="str">
        <f t="shared" si="8"/>
        <v>I</v>
      </c>
      <c r="X62" s="28"/>
      <c r="Y62" s="69" t="str">
        <f t="shared" si="53"/>
        <v>NO</v>
      </c>
      <c r="Z62" s="37" t="b">
        <f t="shared" si="9"/>
        <v>0</v>
      </c>
      <c r="AA62" s="37" t="b">
        <f t="shared" si="10"/>
        <v>0</v>
      </c>
      <c r="AB62" s="37" t="b">
        <f t="shared" si="11"/>
        <v>0</v>
      </c>
      <c r="AC62" s="37" t="b">
        <f t="shared" si="12"/>
        <v>0</v>
      </c>
      <c r="AD62" s="37" t="b">
        <f t="shared" si="13"/>
        <v>0</v>
      </c>
      <c r="AE62" s="37" t="b">
        <f t="shared" si="14"/>
        <v>0</v>
      </c>
      <c r="AF62" s="37" t="b">
        <f t="shared" si="15"/>
        <v>0</v>
      </c>
      <c r="AG62" s="167" t="b">
        <f t="shared" si="16"/>
        <v>0</v>
      </c>
      <c r="AH62" s="167" t="b">
        <f t="shared" si="17"/>
        <v>0</v>
      </c>
      <c r="AI62" s="37" t="b">
        <f t="shared" si="18"/>
        <v>0</v>
      </c>
      <c r="AJ62" s="37" t="b">
        <f t="shared" si="19"/>
        <v>0</v>
      </c>
      <c r="AK62" s="37" t="b">
        <f t="shared" si="20"/>
        <v>0</v>
      </c>
      <c r="AL62" s="37" t="b">
        <f t="shared" si="21"/>
        <v>0</v>
      </c>
      <c r="AM62" s="28"/>
      <c r="AN62" s="28"/>
      <c r="AO62" s="28"/>
      <c r="AP62" s="35"/>
      <c r="AQ62" s="144" t="str">
        <f t="shared" si="22"/>
        <v/>
      </c>
      <c r="AR62" s="35"/>
      <c r="AS62" s="144" t="str">
        <f t="shared" si="23"/>
        <v>I</v>
      </c>
      <c r="AT62" s="28"/>
      <c r="AU62" s="69" t="str">
        <f t="shared" si="54"/>
        <v>NO</v>
      </c>
      <c r="AV62" s="37" t="b">
        <f t="shared" si="25"/>
        <v>0</v>
      </c>
      <c r="AW62" s="37" t="b">
        <f t="shared" si="26"/>
        <v>0</v>
      </c>
      <c r="AX62" s="37" t="b">
        <f t="shared" si="27"/>
        <v>0</v>
      </c>
      <c r="AY62" s="37" t="b">
        <f t="shared" si="28"/>
        <v>0</v>
      </c>
      <c r="AZ62" s="37" t="b">
        <f t="shared" si="29"/>
        <v>0</v>
      </c>
      <c r="BA62" s="37" t="b">
        <f t="shared" si="30"/>
        <v>0</v>
      </c>
      <c r="BB62" s="37" t="b">
        <f t="shared" si="31"/>
        <v>0</v>
      </c>
      <c r="BC62" s="37" t="b">
        <f t="shared" si="32"/>
        <v>0</v>
      </c>
      <c r="BD62" s="37" t="b">
        <f t="shared" si="33"/>
        <v>0</v>
      </c>
      <c r="BE62" s="37" t="b">
        <f t="shared" si="34"/>
        <v>0</v>
      </c>
      <c r="BF62" s="37" t="b">
        <f t="shared" si="35"/>
        <v>0</v>
      </c>
      <c r="BG62" s="37" t="b">
        <f t="shared" si="36"/>
        <v>0</v>
      </c>
      <c r="BH62" s="37" t="b">
        <f t="shared" si="37"/>
        <v>0</v>
      </c>
      <c r="BI62" s="28"/>
      <c r="BJ62" s="28"/>
      <c r="BK62" s="28"/>
      <c r="BM62" s="35"/>
      <c r="BN62" s="35"/>
      <c r="BO62" s="35"/>
      <c r="BP62" s="35"/>
      <c r="BQ62" s="143" t="str">
        <f t="shared" si="52"/>
        <v>I</v>
      </c>
      <c r="BR62" s="28"/>
      <c r="BS62" s="69" t="str">
        <f t="shared" si="38"/>
        <v>NO</v>
      </c>
      <c r="BT62" s="37" t="b">
        <f t="shared" si="39"/>
        <v>0</v>
      </c>
      <c r="BU62" s="37" t="b">
        <f t="shared" si="40"/>
        <v>0</v>
      </c>
      <c r="BV62" s="37" t="b">
        <f t="shared" si="41"/>
        <v>0</v>
      </c>
      <c r="BW62" s="37" t="b">
        <f t="shared" si="42"/>
        <v>0</v>
      </c>
      <c r="BX62" s="37" t="b">
        <f t="shared" si="43"/>
        <v>0</v>
      </c>
      <c r="BY62" s="37" t="b">
        <f t="shared" si="44"/>
        <v>0</v>
      </c>
      <c r="BZ62" s="37" t="b">
        <f t="shared" si="45"/>
        <v>0</v>
      </c>
      <c r="CA62" s="37" t="b">
        <f t="shared" si="46"/>
        <v>0</v>
      </c>
      <c r="CB62" s="37" t="b">
        <f t="shared" si="47"/>
        <v>0</v>
      </c>
      <c r="CC62" s="37" t="b">
        <f t="shared" si="48"/>
        <v>0</v>
      </c>
      <c r="CD62" s="37" t="b">
        <f t="shared" si="49"/>
        <v>0</v>
      </c>
      <c r="CE62" s="37" t="b">
        <f t="shared" si="50"/>
        <v>0</v>
      </c>
      <c r="CF62" s="37" t="b">
        <f t="shared" si="51"/>
        <v>0</v>
      </c>
      <c r="CG62" s="28"/>
      <c r="CH62" s="28"/>
      <c r="CI62" s="28"/>
      <c r="CJ62" s="28"/>
      <c r="CK62" s="28"/>
      <c r="CL62" s="28"/>
      <c r="CM62" s="28"/>
      <c r="CN62" s="28"/>
      <c r="CO62" s="28"/>
      <c r="CP62" s="28"/>
      <c r="CQ62" s="28"/>
      <c r="CR62" s="28"/>
      <c r="CS62" s="28"/>
      <c r="CT62" s="28"/>
      <c r="CU62" s="28"/>
      <c r="CV62" s="28"/>
      <c r="CW62" s="28"/>
      <c r="CX62" s="28"/>
      <c r="CY62" s="28"/>
      <c r="CZ62" s="28"/>
      <c r="DA62" s="28"/>
      <c r="DB62" s="28"/>
      <c r="DC62" s="28"/>
      <c r="DD62" s="28"/>
      <c r="DE62" s="28"/>
      <c r="DF62" s="28"/>
      <c r="DG62" s="28"/>
      <c r="DH62" s="28"/>
      <c r="DI62" s="28"/>
      <c r="DJ62" s="28"/>
      <c r="DK62" s="28"/>
      <c r="DL62" s="28"/>
      <c r="DM62" s="28"/>
      <c r="DN62" s="28"/>
      <c r="DO62" s="28"/>
      <c r="DP62" s="28"/>
      <c r="DQ62" s="28"/>
      <c r="DR62" s="28"/>
      <c r="DS62" s="28"/>
      <c r="DT62" s="28"/>
      <c r="DU62" s="28"/>
      <c r="DV62" s="28"/>
      <c r="DW62" s="28"/>
      <c r="DX62" s="28"/>
      <c r="DY62" s="28"/>
      <c r="DZ62" s="28"/>
      <c r="EA62" s="28"/>
      <c r="EB62" s="28"/>
      <c r="EC62" s="28"/>
      <c r="ED62" s="28"/>
      <c r="EE62" s="28"/>
      <c r="EF62" s="28"/>
      <c r="EG62" s="28"/>
      <c r="EH62" s="28"/>
      <c r="EI62" s="28"/>
      <c r="EJ62" s="28"/>
      <c r="EK62" s="28"/>
      <c r="EL62" s="28"/>
      <c r="EM62" s="28"/>
      <c r="EN62" s="28"/>
      <c r="EO62" s="28"/>
      <c r="EP62" s="28"/>
      <c r="EQ62" s="28"/>
      <c r="ER62" s="28"/>
      <c r="ES62" s="28"/>
      <c r="ET62" s="28"/>
      <c r="EU62" s="28"/>
      <c r="EV62" s="28"/>
      <c r="EW62" s="28"/>
      <c r="EX62" s="28"/>
      <c r="EY62" s="28"/>
      <c r="EZ62" s="28"/>
      <c r="FA62" s="28"/>
      <c r="FB62" s="28"/>
      <c r="FC62" s="28"/>
      <c r="FD62" s="28"/>
      <c r="FE62" s="28"/>
      <c r="FF62" s="28"/>
    </row>
    <row r="63" spans="1:162" ht="25.5" x14ac:dyDescent="0.2">
      <c r="A63" s="38"/>
      <c r="B63" s="39"/>
      <c r="C63" s="25">
        <v>58</v>
      </c>
      <c r="D63" s="143" t="str">
        <f t="shared" si="1"/>
        <v>No</v>
      </c>
      <c r="F63" s="177"/>
      <c r="G63" s="67" t="str">
        <f t="shared" si="2"/>
        <v/>
      </c>
      <c r="H63" s="177"/>
      <c r="I63" s="67" t="str">
        <f t="shared" si="3"/>
        <v/>
      </c>
      <c r="J63" s="67" t="e">
        <f t="shared" si="4"/>
        <v>#DIV/0!</v>
      </c>
      <c r="K63" s="68" t="s">
        <v>73</v>
      </c>
      <c r="L63" s="50"/>
      <c r="M63" s="50"/>
      <c r="N63" s="50"/>
      <c r="O63" s="50"/>
      <c r="P63" s="50"/>
      <c r="Q63" s="50"/>
      <c r="R63" s="50"/>
      <c r="S63" s="50"/>
      <c r="T63" s="185">
        <f t="shared" si="5"/>
        <v>0</v>
      </c>
      <c r="U63" s="187">
        <f t="shared" si="6"/>
        <v>0</v>
      </c>
      <c r="V63" s="188" t="e">
        <f t="shared" si="7"/>
        <v>#DIV/0!</v>
      </c>
      <c r="W63" s="144" t="str">
        <f t="shared" si="8"/>
        <v>I</v>
      </c>
      <c r="X63" s="28"/>
      <c r="Y63" s="69" t="str">
        <f t="shared" si="53"/>
        <v>NO</v>
      </c>
      <c r="Z63" s="37" t="b">
        <f t="shared" si="9"/>
        <v>0</v>
      </c>
      <c r="AA63" s="37" t="b">
        <f t="shared" si="10"/>
        <v>0</v>
      </c>
      <c r="AB63" s="37" t="b">
        <f t="shared" si="11"/>
        <v>0</v>
      </c>
      <c r="AC63" s="37" t="b">
        <f t="shared" si="12"/>
        <v>0</v>
      </c>
      <c r="AD63" s="37" t="b">
        <f t="shared" si="13"/>
        <v>0</v>
      </c>
      <c r="AE63" s="37" t="b">
        <f t="shared" si="14"/>
        <v>0</v>
      </c>
      <c r="AF63" s="37" t="b">
        <f t="shared" si="15"/>
        <v>0</v>
      </c>
      <c r="AG63" s="167" t="b">
        <f t="shared" si="16"/>
        <v>0</v>
      </c>
      <c r="AH63" s="167" t="b">
        <f t="shared" si="17"/>
        <v>0</v>
      </c>
      <c r="AI63" s="37" t="b">
        <f t="shared" si="18"/>
        <v>0</v>
      </c>
      <c r="AJ63" s="37" t="b">
        <f t="shared" si="19"/>
        <v>0</v>
      </c>
      <c r="AK63" s="37" t="b">
        <f t="shared" si="20"/>
        <v>0</v>
      </c>
      <c r="AL63" s="37" t="b">
        <f t="shared" si="21"/>
        <v>0</v>
      </c>
      <c r="AM63" s="28"/>
      <c r="AN63" s="28"/>
      <c r="AO63" s="28"/>
      <c r="AP63" s="35"/>
      <c r="AQ63" s="144" t="str">
        <f t="shared" si="22"/>
        <v/>
      </c>
      <c r="AR63" s="35"/>
      <c r="AS63" s="144" t="str">
        <f t="shared" si="23"/>
        <v>I</v>
      </c>
      <c r="AT63" s="28"/>
      <c r="AU63" s="69" t="str">
        <f t="shared" si="54"/>
        <v>NO</v>
      </c>
      <c r="AV63" s="37" t="b">
        <f t="shared" si="25"/>
        <v>0</v>
      </c>
      <c r="AW63" s="37" t="b">
        <f t="shared" si="26"/>
        <v>0</v>
      </c>
      <c r="AX63" s="37" t="b">
        <f t="shared" si="27"/>
        <v>0</v>
      </c>
      <c r="AY63" s="37" t="b">
        <f t="shared" si="28"/>
        <v>0</v>
      </c>
      <c r="AZ63" s="37" t="b">
        <f t="shared" si="29"/>
        <v>0</v>
      </c>
      <c r="BA63" s="37" t="b">
        <f t="shared" si="30"/>
        <v>0</v>
      </c>
      <c r="BB63" s="37" t="b">
        <f t="shared" si="31"/>
        <v>0</v>
      </c>
      <c r="BC63" s="37" t="b">
        <f t="shared" si="32"/>
        <v>0</v>
      </c>
      <c r="BD63" s="37" t="b">
        <f t="shared" si="33"/>
        <v>0</v>
      </c>
      <c r="BE63" s="37" t="b">
        <f t="shared" si="34"/>
        <v>0</v>
      </c>
      <c r="BF63" s="37" t="b">
        <f t="shared" si="35"/>
        <v>0</v>
      </c>
      <c r="BG63" s="37" t="b">
        <f t="shared" si="36"/>
        <v>0</v>
      </c>
      <c r="BH63" s="37" t="b">
        <f t="shared" si="37"/>
        <v>0</v>
      </c>
      <c r="BI63" s="28"/>
      <c r="BJ63" s="28"/>
      <c r="BK63" s="28"/>
      <c r="BM63" s="35"/>
      <c r="BN63" s="35"/>
      <c r="BO63" s="35"/>
      <c r="BP63" s="35"/>
      <c r="BQ63" s="143" t="str">
        <f t="shared" si="52"/>
        <v>I</v>
      </c>
      <c r="BR63" s="28"/>
      <c r="BS63" s="69" t="str">
        <f t="shared" si="38"/>
        <v>NO</v>
      </c>
      <c r="BT63" s="37" t="b">
        <f t="shared" si="39"/>
        <v>0</v>
      </c>
      <c r="BU63" s="37" t="b">
        <f t="shared" si="40"/>
        <v>0</v>
      </c>
      <c r="BV63" s="37" t="b">
        <f t="shared" si="41"/>
        <v>0</v>
      </c>
      <c r="BW63" s="37" t="b">
        <f t="shared" si="42"/>
        <v>0</v>
      </c>
      <c r="BX63" s="37" t="b">
        <f t="shared" si="43"/>
        <v>0</v>
      </c>
      <c r="BY63" s="37" t="b">
        <f t="shared" si="44"/>
        <v>0</v>
      </c>
      <c r="BZ63" s="37" t="b">
        <f t="shared" si="45"/>
        <v>0</v>
      </c>
      <c r="CA63" s="37" t="b">
        <f t="shared" si="46"/>
        <v>0</v>
      </c>
      <c r="CB63" s="37" t="b">
        <f t="shared" si="47"/>
        <v>0</v>
      </c>
      <c r="CC63" s="37" t="b">
        <f t="shared" si="48"/>
        <v>0</v>
      </c>
      <c r="CD63" s="37" t="b">
        <f t="shared" si="49"/>
        <v>0</v>
      </c>
      <c r="CE63" s="37" t="b">
        <f t="shared" si="50"/>
        <v>0</v>
      </c>
      <c r="CF63" s="37" t="b">
        <f t="shared" si="51"/>
        <v>0</v>
      </c>
      <c r="CG63" s="28"/>
      <c r="CH63" s="28"/>
      <c r="CI63" s="28"/>
      <c r="CJ63" s="28"/>
      <c r="CK63" s="28"/>
      <c r="CL63" s="28"/>
      <c r="CM63" s="28"/>
      <c r="CN63" s="28"/>
      <c r="CO63" s="28"/>
      <c r="CP63" s="28"/>
      <c r="CQ63" s="28"/>
      <c r="CR63" s="28"/>
      <c r="CS63" s="28"/>
      <c r="CT63" s="28"/>
      <c r="CU63" s="28"/>
      <c r="CV63" s="28"/>
      <c r="CW63" s="28"/>
      <c r="CX63" s="28"/>
      <c r="CY63" s="28"/>
      <c r="CZ63" s="28"/>
      <c r="DA63" s="28"/>
      <c r="DB63" s="28"/>
      <c r="DC63" s="28"/>
      <c r="DD63" s="28"/>
      <c r="DE63" s="28"/>
      <c r="DF63" s="28"/>
      <c r="DG63" s="28"/>
      <c r="DH63" s="28"/>
      <c r="DI63" s="28"/>
      <c r="DJ63" s="28"/>
      <c r="DK63" s="28"/>
      <c r="DL63" s="28"/>
      <c r="DM63" s="28"/>
      <c r="DN63" s="28"/>
      <c r="DO63" s="28"/>
      <c r="DP63" s="28"/>
      <c r="DQ63" s="28"/>
      <c r="DR63" s="28"/>
      <c r="DS63" s="28"/>
      <c r="DT63" s="28"/>
      <c r="DU63" s="28"/>
      <c r="DV63" s="28"/>
      <c r="DW63" s="28"/>
      <c r="DX63" s="28"/>
      <c r="DY63" s="28"/>
      <c r="DZ63" s="28"/>
      <c r="EA63" s="28"/>
      <c r="EB63" s="28"/>
      <c r="EC63" s="28"/>
      <c r="ED63" s="28"/>
      <c r="EE63" s="28"/>
      <c r="EF63" s="28"/>
      <c r="EG63" s="28"/>
      <c r="EH63" s="28"/>
      <c r="EI63" s="28"/>
      <c r="EJ63" s="28"/>
      <c r="EK63" s="28"/>
      <c r="EL63" s="28"/>
      <c r="EM63" s="28"/>
      <c r="EN63" s="28"/>
      <c r="EO63" s="28"/>
      <c r="EP63" s="28"/>
      <c r="EQ63" s="28"/>
      <c r="ER63" s="28"/>
      <c r="ES63" s="28"/>
      <c r="ET63" s="28"/>
      <c r="EU63" s="28"/>
      <c r="EV63" s="28"/>
      <c r="EW63" s="28"/>
      <c r="EX63" s="28"/>
      <c r="EY63" s="28"/>
      <c r="EZ63" s="28"/>
      <c r="FA63" s="28"/>
      <c r="FB63" s="28"/>
      <c r="FC63" s="28"/>
      <c r="FD63" s="28"/>
      <c r="FE63" s="28"/>
      <c r="FF63" s="28"/>
    </row>
    <row r="64" spans="1:162" ht="25.5" x14ac:dyDescent="0.2">
      <c r="A64" s="38"/>
      <c r="B64" s="39"/>
      <c r="C64" s="25">
        <v>59</v>
      </c>
      <c r="D64" s="143" t="str">
        <f t="shared" si="1"/>
        <v>No</v>
      </c>
      <c r="F64" s="177"/>
      <c r="G64" s="67" t="str">
        <f t="shared" si="2"/>
        <v/>
      </c>
      <c r="H64" s="177"/>
      <c r="I64" s="67" t="str">
        <f t="shared" si="3"/>
        <v/>
      </c>
      <c r="J64" s="67" t="e">
        <f t="shared" si="4"/>
        <v>#DIV/0!</v>
      </c>
      <c r="K64" s="68" t="s">
        <v>73</v>
      </c>
      <c r="L64" s="50"/>
      <c r="M64" s="50"/>
      <c r="N64" s="50"/>
      <c r="O64" s="50"/>
      <c r="P64" s="50"/>
      <c r="Q64" s="50"/>
      <c r="R64" s="50"/>
      <c r="S64" s="50"/>
      <c r="T64" s="185">
        <f t="shared" si="5"/>
        <v>0</v>
      </c>
      <c r="U64" s="187">
        <f t="shared" si="6"/>
        <v>0</v>
      </c>
      <c r="V64" s="188" t="e">
        <f t="shared" si="7"/>
        <v>#DIV/0!</v>
      </c>
      <c r="W64" s="144" t="str">
        <f t="shared" si="8"/>
        <v>I</v>
      </c>
      <c r="X64" s="28"/>
      <c r="Y64" s="69" t="str">
        <f t="shared" si="53"/>
        <v>NO</v>
      </c>
      <c r="Z64" s="37" t="b">
        <f t="shared" si="9"/>
        <v>0</v>
      </c>
      <c r="AA64" s="37" t="b">
        <f t="shared" si="10"/>
        <v>0</v>
      </c>
      <c r="AB64" s="37" t="b">
        <f t="shared" si="11"/>
        <v>0</v>
      </c>
      <c r="AC64" s="37" t="b">
        <f t="shared" si="12"/>
        <v>0</v>
      </c>
      <c r="AD64" s="37" t="b">
        <f t="shared" si="13"/>
        <v>0</v>
      </c>
      <c r="AE64" s="37" t="b">
        <f t="shared" si="14"/>
        <v>0</v>
      </c>
      <c r="AF64" s="37" t="b">
        <f t="shared" si="15"/>
        <v>0</v>
      </c>
      <c r="AG64" s="167" t="b">
        <f t="shared" si="16"/>
        <v>0</v>
      </c>
      <c r="AH64" s="167" t="b">
        <f t="shared" si="17"/>
        <v>0</v>
      </c>
      <c r="AI64" s="37" t="b">
        <f t="shared" si="18"/>
        <v>0</v>
      </c>
      <c r="AJ64" s="37" t="b">
        <f t="shared" si="19"/>
        <v>0</v>
      </c>
      <c r="AK64" s="37" t="b">
        <f t="shared" si="20"/>
        <v>0</v>
      </c>
      <c r="AL64" s="37" t="b">
        <f t="shared" si="21"/>
        <v>0</v>
      </c>
      <c r="AM64" s="28"/>
      <c r="AN64" s="28"/>
      <c r="AO64" s="28"/>
      <c r="AP64" s="35"/>
      <c r="AQ64" s="144" t="str">
        <f t="shared" si="22"/>
        <v/>
      </c>
      <c r="AR64" s="35"/>
      <c r="AS64" s="144" t="str">
        <f t="shared" si="23"/>
        <v>I</v>
      </c>
      <c r="AT64" s="28"/>
      <c r="AU64" s="69" t="str">
        <f t="shared" si="54"/>
        <v>NO</v>
      </c>
      <c r="AV64" s="37" t="b">
        <f t="shared" si="25"/>
        <v>0</v>
      </c>
      <c r="AW64" s="37" t="b">
        <f t="shared" si="26"/>
        <v>0</v>
      </c>
      <c r="AX64" s="37" t="b">
        <f t="shared" si="27"/>
        <v>0</v>
      </c>
      <c r="AY64" s="37" t="b">
        <f t="shared" si="28"/>
        <v>0</v>
      </c>
      <c r="AZ64" s="37" t="b">
        <f t="shared" si="29"/>
        <v>0</v>
      </c>
      <c r="BA64" s="37" t="b">
        <f t="shared" si="30"/>
        <v>0</v>
      </c>
      <c r="BB64" s="37" t="b">
        <f t="shared" si="31"/>
        <v>0</v>
      </c>
      <c r="BC64" s="37" t="b">
        <f t="shared" si="32"/>
        <v>0</v>
      </c>
      <c r="BD64" s="37" t="b">
        <f t="shared" si="33"/>
        <v>0</v>
      </c>
      <c r="BE64" s="37" t="b">
        <f t="shared" si="34"/>
        <v>0</v>
      </c>
      <c r="BF64" s="37" t="b">
        <f t="shared" si="35"/>
        <v>0</v>
      </c>
      <c r="BG64" s="37" t="b">
        <f t="shared" si="36"/>
        <v>0</v>
      </c>
      <c r="BH64" s="37" t="b">
        <f t="shared" si="37"/>
        <v>0</v>
      </c>
      <c r="BI64" s="28"/>
      <c r="BJ64" s="28"/>
      <c r="BK64" s="28"/>
      <c r="BM64" s="35"/>
      <c r="BN64" s="35"/>
      <c r="BO64" s="35"/>
      <c r="BP64" s="35"/>
      <c r="BQ64" s="143" t="str">
        <f t="shared" si="52"/>
        <v>I</v>
      </c>
      <c r="BR64" s="28"/>
      <c r="BS64" s="69" t="str">
        <f t="shared" si="38"/>
        <v>NO</v>
      </c>
      <c r="BT64" s="37" t="b">
        <f t="shared" si="39"/>
        <v>0</v>
      </c>
      <c r="BU64" s="37" t="b">
        <f t="shared" si="40"/>
        <v>0</v>
      </c>
      <c r="BV64" s="37" t="b">
        <f t="shared" si="41"/>
        <v>0</v>
      </c>
      <c r="BW64" s="37" t="b">
        <f t="shared" si="42"/>
        <v>0</v>
      </c>
      <c r="BX64" s="37" t="b">
        <f t="shared" si="43"/>
        <v>0</v>
      </c>
      <c r="BY64" s="37" t="b">
        <f t="shared" si="44"/>
        <v>0</v>
      </c>
      <c r="BZ64" s="37" t="b">
        <f t="shared" si="45"/>
        <v>0</v>
      </c>
      <c r="CA64" s="37" t="b">
        <f t="shared" si="46"/>
        <v>0</v>
      </c>
      <c r="CB64" s="37" t="b">
        <f t="shared" si="47"/>
        <v>0</v>
      </c>
      <c r="CC64" s="37" t="b">
        <f t="shared" si="48"/>
        <v>0</v>
      </c>
      <c r="CD64" s="37" t="b">
        <f t="shared" si="49"/>
        <v>0</v>
      </c>
      <c r="CE64" s="37" t="b">
        <f t="shared" si="50"/>
        <v>0</v>
      </c>
      <c r="CF64" s="37" t="b">
        <f t="shared" si="51"/>
        <v>0</v>
      </c>
      <c r="CG64" s="28"/>
      <c r="CH64" s="28"/>
      <c r="CI64" s="28"/>
      <c r="CJ64" s="28"/>
      <c r="CK64" s="28"/>
      <c r="CL64" s="28"/>
      <c r="CM64" s="28"/>
      <c r="CN64" s="28"/>
      <c r="CO64" s="28"/>
      <c r="CP64" s="28"/>
      <c r="CQ64" s="28"/>
      <c r="CR64" s="28"/>
      <c r="CS64" s="28"/>
      <c r="CT64" s="28"/>
      <c r="CU64" s="28"/>
      <c r="CV64" s="28"/>
      <c r="CW64" s="28"/>
      <c r="CX64" s="28"/>
      <c r="CY64" s="28"/>
      <c r="CZ64" s="28"/>
      <c r="DA64" s="28"/>
      <c r="DB64" s="28"/>
      <c r="DC64" s="28"/>
      <c r="DD64" s="28"/>
      <c r="DE64" s="28"/>
      <c r="DF64" s="28"/>
      <c r="DG64" s="28"/>
      <c r="DH64" s="28"/>
      <c r="DI64" s="28"/>
      <c r="DJ64" s="28"/>
      <c r="DK64" s="28"/>
      <c r="DL64" s="28"/>
      <c r="DM64" s="28"/>
      <c r="DN64" s="28"/>
      <c r="DO64" s="28"/>
      <c r="DP64" s="28"/>
      <c r="DQ64" s="28"/>
      <c r="DR64" s="28"/>
      <c r="DS64" s="28"/>
      <c r="DT64" s="28"/>
      <c r="DU64" s="28"/>
      <c r="DV64" s="28"/>
      <c r="DW64" s="28"/>
      <c r="DX64" s="28"/>
      <c r="DY64" s="28"/>
      <c r="DZ64" s="28"/>
      <c r="EA64" s="28"/>
      <c r="EB64" s="28"/>
      <c r="EC64" s="28"/>
      <c r="ED64" s="28"/>
      <c r="EE64" s="28"/>
      <c r="EF64" s="28"/>
      <c r="EG64" s="28"/>
      <c r="EH64" s="28"/>
      <c r="EI64" s="28"/>
      <c r="EJ64" s="28"/>
      <c r="EK64" s="28"/>
      <c r="EL64" s="28"/>
      <c r="EM64" s="28"/>
      <c r="EN64" s="28"/>
      <c r="EO64" s="28"/>
      <c r="EP64" s="28"/>
      <c r="EQ64" s="28"/>
      <c r="ER64" s="28"/>
      <c r="ES64" s="28"/>
      <c r="ET64" s="28"/>
      <c r="EU64" s="28"/>
      <c r="EV64" s="28"/>
      <c r="EW64" s="28"/>
      <c r="EX64" s="28"/>
      <c r="EY64" s="28"/>
      <c r="EZ64" s="28"/>
      <c r="FA64" s="28"/>
      <c r="FB64" s="28"/>
      <c r="FC64" s="28"/>
      <c r="FD64" s="28"/>
      <c r="FE64" s="28"/>
      <c r="FF64" s="28"/>
    </row>
    <row r="65" spans="1:162" ht="25.5" x14ac:dyDescent="0.2">
      <c r="A65" s="38"/>
      <c r="B65" s="39"/>
      <c r="C65" s="25">
        <v>60</v>
      </c>
      <c r="D65" s="143" t="str">
        <f t="shared" si="1"/>
        <v>No</v>
      </c>
      <c r="F65" s="177"/>
      <c r="G65" s="67" t="str">
        <f t="shared" si="2"/>
        <v/>
      </c>
      <c r="H65" s="177"/>
      <c r="I65" s="67" t="str">
        <f t="shared" si="3"/>
        <v/>
      </c>
      <c r="J65" s="67" t="e">
        <f t="shared" si="4"/>
        <v>#DIV/0!</v>
      </c>
      <c r="K65" s="68" t="s">
        <v>73</v>
      </c>
      <c r="L65" s="50"/>
      <c r="M65" s="50"/>
      <c r="N65" s="50"/>
      <c r="O65" s="50"/>
      <c r="P65" s="50"/>
      <c r="Q65" s="50"/>
      <c r="R65" s="50"/>
      <c r="S65" s="50"/>
      <c r="T65" s="185">
        <f t="shared" si="5"/>
        <v>0</v>
      </c>
      <c r="U65" s="187">
        <f t="shared" si="6"/>
        <v>0</v>
      </c>
      <c r="V65" s="188" t="e">
        <f t="shared" si="7"/>
        <v>#DIV/0!</v>
      </c>
      <c r="W65" s="144" t="str">
        <f t="shared" si="8"/>
        <v>I</v>
      </c>
      <c r="X65" s="28"/>
      <c r="Y65" s="69" t="str">
        <f t="shared" si="53"/>
        <v>NO</v>
      </c>
      <c r="Z65" s="37" t="b">
        <f t="shared" si="9"/>
        <v>0</v>
      </c>
      <c r="AA65" s="37" t="b">
        <f t="shared" si="10"/>
        <v>0</v>
      </c>
      <c r="AB65" s="37" t="b">
        <f t="shared" si="11"/>
        <v>0</v>
      </c>
      <c r="AC65" s="37" t="b">
        <f t="shared" si="12"/>
        <v>0</v>
      </c>
      <c r="AD65" s="37" t="b">
        <f t="shared" si="13"/>
        <v>0</v>
      </c>
      <c r="AE65" s="37" t="b">
        <f t="shared" si="14"/>
        <v>0</v>
      </c>
      <c r="AF65" s="37" t="b">
        <f t="shared" si="15"/>
        <v>0</v>
      </c>
      <c r="AG65" s="167" t="b">
        <f t="shared" si="16"/>
        <v>0</v>
      </c>
      <c r="AH65" s="167" t="b">
        <f t="shared" si="17"/>
        <v>0</v>
      </c>
      <c r="AI65" s="37" t="b">
        <f t="shared" si="18"/>
        <v>0</v>
      </c>
      <c r="AJ65" s="37" t="b">
        <f t="shared" si="19"/>
        <v>0</v>
      </c>
      <c r="AK65" s="37" t="b">
        <f t="shared" si="20"/>
        <v>0</v>
      </c>
      <c r="AL65" s="37" t="b">
        <f t="shared" si="21"/>
        <v>0</v>
      </c>
      <c r="AM65" s="28"/>
      <c r="AN65" s="28"/>
      <c r="AO65" s="28"/>
      <c r="AP65" s="35"/>
      <c r="AQ65" s="144" t="str">
        <f t="shared" si="22"/>
        <v/>
      </c>
      <c r="AR65" s="35"/>
      <c r="AS65" s="144" t="str">
        <f t="shared" si="23"/>
        <v>I</v>
      </c>
      <c r="AT65" s="28"/>
      <c r="AU65" s="69" t="str">
        <f t="shared" si="54"/>
        <v>NO</v>
      </c>
      <c r="AV65" s="37" t="b">
        <f t="shared" si="25"/>
        <v>0</v>
      </c>
      <c r="AW65" s="37" t="b">
        <f t="shared" si="26"/>
        <v>0</v>
      </c>
      <c r="AX65" s="37" t="b">
        <f t="shared" si="27"/>
        <v>0</v>
      </c>
      <c r="AY65" s="37" t="b">
        <f t="shared" si="28"/>
        <v>0</v>
      </c>
      <c r="AZ65" s="37" t="b">
        <f t="shared" si="29"/>
        <v>0</v>
      </c>
      <c r="BA65" s="37" t="b">
        <f t="shared" si="30"/>
        <v>0</v>
      </c>
      <c r="BB65" s="37" t="b">
        <f t="shared" si="31"/>
        <v>0</v>
      </c>
      <c r="BC65" s="37" t="b">
        <f t="shared" si="32"/>
        <v>0</v>
      </c>
      <c r="BD65" s="37" t="b">
        <f t="shared" si="33"/>
        <v>0</v>
      </c>
      <c r="BE65" s="37" t="b">
        <f t="shared" si="34"/>
        <v>0</v>
      </c>
      <c r="BF65" s="37" t="b">
        <f t="shared" si="35"/>
        <v>0</v>
      </c>
      <c r="BG65" s="37" t="b">
        <f t="shared" si="36"/>
        <v>0</v>
      </c>
      <c r="BH65" s="37" t="b">
        <f t="shared" si="37"/>
        <v>0</v>
      </c>
      <c r="BI65" s="28"/>
      <c r="BJ65" s="28"/>
      <c r="BK65" s="28"/>
      <c r="BM65" s="35"/>
      <c r="BN65" s="35"/>
      <c r="BO65" s="35"/>
      <c r="BP65" s="35"/>
      <c r="BQ65" s="143" t="str">
        <f t="shared" si="52"/>
        <v>I</v>
      </c>
      <c r="BR65" s="28"/>
      <c r="BS65" s="69" t="str">
        <f t="shared" si="38"/>
        <v>NO</v>
      </c>
      <c r="BT65" s="37" t="b">
        <f t="shared" si="39"/>
        <v>0</v>
      </c>
      <c r="BU65" s="37" t="b">
        <f t="shared" si="40"/>
        <v>0</v>
      </c>
      <c r="BV65" s="37" t="b">
        <f t="shared" si="41"/>
        <v>0</v>
      </c>
      <c r="BW65" s="37" t="b">
        <f t="shared" si="42"/>
        <v>0</v>
      </c>
      <c r="BX65" s="37" t="b">
        <f t="shared" si="43"/>
        <v>0</v>
      </c>
      <c r="BY65" s="37" t="b">
        <f t="shared" si="44"/>
        <v>0</v>
      </c>
      <c r="BZ65" s="37" t="b">
        <f t="shared" si="45"/>
        <v>0</v>
      </c>
      <c r="CA65" s="37" t="b">
        <f t="shared" si="46"/>
        <v>0</v>
      </c>
      <c r="CB65" s="37" t="b">
        <f t="shared" si="47"/>
        <v>0</v>
      </c>
      <c r="CC65" s="37" t="b">
        <f t="shared" si="48"/>
        <v>0</v>
      </c>
      <c r="CD65" s="37" t="b">
        <f t="shared" si="49"/>
        <v>0</v>
      </c>
      <c r="CE65" s="37" t="b">
        <f t="shared" si="50"/>
        <v>0</v>
      </c>
      <c r="CF65" s="37" t="b">
        <f t="shared" si="51"/>
        <v>0</v>
      </c>
      <c r="CG65" s="28"/>
      <c r="CH65" s="28"/>
      <c r="CI65" s="28"/>
      <c r="CJ65" s="28"/>
      <c r="CK65" s="28"/>
      <c r="CL65" s="28"/>
      <c r="CM65" s="28"/>
      <c r="CN65" s="28"/>
      <c r="CO65" s="28"/>
      <c r="CP65" s="28"/>
      <c r="CQ65" s="28"/>
      <c r="CR65" s="28"/>
      <c r="CS65" s="28"/>
      <c r="CT65" s="28"/>
      <c r="CU65" s="28"/>
      <c r="CV65" s="28"/>
      <c r="CW65" s="28"/>
      <c r="CX65" s="28"/>
      <c r="CY65" s="28"/>
      <c r="CZ65" s="28"/>
      <c r="DA65" s="28"/>
      <c r="DB65" s="28"/>
      <c r="DC65" s="28"/>
      <c r="DD65" s="28"/>
      <c r="DE65" s="28"/>
      <c r="DF65" s="28"/>
      <c r="DG65" s="28"/>
      <c r="DH65" s="28"/>
      <c r="DI65" s="28"/>
      <c r="DJ65" s="28"/>
      <c r="DK65" s="28"/>
      <c r="DL65" s="28"/>
      <c r="DM65" s="28"/>
      <c r="DN65" s="28"/>
      <c r="DO65" s="28"/>
      <c r="DP65" s="28"/>
      <c r="DQ65" s="28"/>
      <c r="DR65" s="28"/>
      <c r="DS65" s="28"/>
      <c r="DT65" s="28"/>
      <c r="DU65" s="28"/>
      <c r="DV65" s="28"/>
      <c r="DW65" s="28"/>
      <c r="DX65" s="28"/>
      <c r="DY65" s="28"/>
      <c r="DZ65" s="28"/>
      <c r="EA65" s="28"/>
      <c r="EB65" s="28"/>
      <c r="EC65" s="28"/>
      <c r="ED65" s="28"/>
      <c r="EE65" s="28"/>
      <c r="EF65" s="28"/>
      <c r="EG65" s="28"/>
      <c r="EH65" s="28"/>
      <c r="EI65" s="28"/>
      <c r="EJ65" s="28"/>
      <c r="EK65" s="28"/>
      <c r="EL65" s="28"/>
      <c r="EM65" s="28"/>
      <c r="EN65" s="28"/>
      <c r="EO65" s="28"/>
      <c r="EP65" s="28"/>
      <c r="EQ65" s="28"/>
      <c r="ER65" s="28"/>
      <c r="ES65" s="28"/>
      <c r="ET65" s="28"/>
      <c r="EU65" s="28"/>
      <c r="EV65" s="28"/>
      <c r="EW65" s="28"/>
      <c r="EX65" s="28"/>
      <c r="EY65" s="28"/>
      <c r="EZ65" s="28"/>
      <c r="FA65" s="28"/>
      <c r="FB65" s="28"/>
      <c r="FC65" s="28"/>
      <c r="FD65" s="28"/>
      <c r="FE65" s="28"/>
      <c r="FF65" s="28"/>
    </row>
    <row r="66" spans="1:162" ht="25.5" x14ac:dyDescent="0.2">
      <c r="A66" s="38"/>
      <c r="B66" s="39"/>
      <c r="C66" s="25">
        <v>61</v>
      </c>
      <c r="D66" s="143" t="str">
        <f t="shared" si="1"/>
        <v>No</v>
      </c>
      <c r="F66" s="177"/>
      <c r="G66" s="67" t="str">
        <f t="shared" si="2"/>
        <v/>
      </c>
      <c r="H66" s="177"/>
      <c r="I66" s="67" t="str">
        <f t="shared" si="3"/>
        <v/>
      </c>
      <c r="J66" s="67" t="e">
        <f t="shared" si="4"/>
        <v>#DIV/0!</v>
      </c>
      <c r="K66" s="68" t="s">
        <v>73</v>
      </c>
      <c r="L66" s="50"/>
      <c r="M66" s="50"/>
      <c r="N66" s="50"/>
      <c r="O66" s="50"/>
      <c r="P66" s="50"/>
      <c r="Q66" s="50"/>
      <c r="R66" s="50"/>
      <c r="S66" s="50"/>
      <c r="T66" s="185">
        <f t="shared" si="5"/>
        <v>0</v>
      </c>
      <c r="U66" s="187">
        <f t="shared" si="6"/>
        <v>0</v>
      </c>
      <c r="V66" s="188" t="e">
        <f t="shared" si="7"/>
        <v>#DIV/0!</v>
      </c>
      <c r="W66" s="144" t="str">
        <f t="shared" si="8"/>
        <v>I</v>
      </c>
      <c r="X66" s="28"/>
      <c r="Y66" s="69" t="str">
        <f t="shared" si="53"/>
        <v>NO</v>
      </c>
      <c r="Z66" s="37" t="b">
        <f t="shared" si="9"/>
        <v>0</v>
      </c>
      <c r="AA66" s="37" t="b">
        <f t="shared" si="10"/>
        <v>0</v>
      </c>
      <c r="AB66" s="37" t="b">
        <f t="shared" si="11"/>
        <v>0</v>
      </c>
      <c r="AC66" s="37" t="b">
        <f t="shared" si="12"/>
        <v>0</v>
      </c>
      <c r="AD66" s="37" t="b">
        <f t="shared" si="13"/>
        <v>0</v>
      </c>
      <c r="AE66" s="37" t="b">
        <f t="shared" si="14"/>
        <v>0</v>
      </c>
      <c r="AF66" s="37" t="b">
        <f t="shared" si="15"/>
        <v>0</v>
      </c>
      <c r="AG66" s="167" t="b">
        <f t="shared" si="16"/>
        <v>0</v>
      </c>
      <c r="AH66" s="167" t="b">
        <f t="shared" si="17"/>
        <v>0</v>
      </c>
      <c r="AI66" s="37" t="b">
        <f t="shared" si="18"/>
        <v>0</v>
      </c>
      <c r="AJ66" s="37" t="b">
        <f t="shared" si="19"/>
        <v>0</v>
      </c>
      <c r="AK66" s="37" t="b">
        <f t="shared" si="20"/>
        <v>0</v>
      </c>
      <c r="AL66" s="37" t="b">
        <f t="shared" si="21"/>
        <v>0</v>
      </c>
      <c r="AM66" s="28"/>
      <c r="AN66" s="28"/>
      <c r="AO66" s="28"/>
      <c r="AP66" s="35"/>
      <c r="AQ66" s="144" t="str">
        <f t="shared" si="22"/>
        <v/>
      </c>
      <c r="AR66" s="35"/>
      <c r="AS66" s="144" t="str">
        <f t="shared" si="23"/>
        <v>I</v>
      </c>
      <c r="AT66" s="28"/>
      <c r="AU66" s="69" t="str">
        <f t="shared" si="54"/>
        <v>NO</v>
      </c>
      <c r="AV66" s="37" t="b">
        <f t="shared" si="25"/>
        <v>0</v>
      </c>
      <c r="AW66" s="37" t="b">
        <f t="shared" si="26"/>
        <v>0</v>
      </c>
      <c r="AX66" s="37" t="b">
        <f t="shared" si="27"/>
        <v>0</v>
      </c>
      <c r="AY66" s="37" t="b">
        <f t="shared" si="28"/>
        <v>0</v>
      </c>
      <c r="AZ66" s="37" t="b">
        <f t="shared" si="29"/>
        <v>0</v>
      </c>
      <c r="BA66" s="37" t="b">
        <f t="shared" si="30"/>
        <v>0</v>
      </c>
      <c r="BB66" s="37" t="b">
        <f t="shared" si="31"/>
        <v>0</v>
      </c>
      <c r="BC66" s="37" t="b">
        <f t="shared" si="32"/>
        <v>0</v>
      </c>
      <c r="BD66" s="37" t="b">
        <f t="shared" si="33"/>
        <v>0</v>
      </c>
      <c r="BE66" s="37" t="b">
        <f t="shared" si="34"/>
        <v>0</v>
      </c>
      <c r="BF66" s="37" t="b">
        <f t="shared" si="35"/>
        <v>0</v>
      </c>
      <c r="BG66" s="37" t="b">
        <f t="shared" si="36"/>
        <v>0</v>
      </c>
      <c r="BH66" s="37" t="b">
        <f t="shared" si="37"/>
        <v>0</v>
      </c>
      <c r="BI66" s="28"/>
      <c r="BJ66" s="28"/>
      <c r="BK66" s="28"/>
      <c r="BM66" s="35"/>
      <c r="BN66" s="35"/>
      <c r="BO66" s="35"/>
      <c r="BP66" s="35"/>
      <c r="BQ66" s="143" t="str">
        <f t="shared" si="52"/>
        <v>I</v>
      </c>
      <c r="BR66" s="28"/>
      <c r="BS66" s="69" t="str">
        <f t="shared" si="38"/>
        <v>NO</v>
      </c>
      <c r="BT66" s="37" t="b">
        <f t="shared" si="39"/>
        <v>0</v>
      </c>
      <c r="BU66" s="37" t="b">
        <f t="shared" si="40"/>
        <v>0</v>
      </c>
      <c r="BV66" s="37" t="b">
        <f t="shared" si="41"/>
        <v>0</v>
      </c>
      <c r="BW66" s="37" t="b">
        <f t="shared" si="42"/>
        <v>0</v>
      </c>
      <c r="BX66" s="37" t="b">
        <f t="shared" si="43"/>
        <v>0</v>
      </c>
      <c r="BY66" s="37" t="b">
        <f t="shared" si="44"/>
        <v>0</v>
      </c>
      <c r="BZ66" s="37" t="b">
        <f t="shared" si="45"/>
        <v>0</v>
      </c>
      <c r="CA66" s="37" t="b">
        <f t="shared" si="46"/>
        <v>0</v>
      </c>
      <c r="CB66" s="37" t="b">
        <f t="shared" si="47"/>
        <v>0</v>
      </c>
      <c r="CC66" s="37" t="b">
        <f t="shared" si="48"/>
        <v>0</v>
      </c>
      <c r="CD66" s="37" t="b">
        <f t="shared" si="49"/>
        <v>0</v>
      </c>
      <c r="CE66" s="37" t="b">
        <f t="shared" si="50"/>
        <v>0</v>
      </c>
      <c r="CF66" s="37" t="b">
        <f t="shared" si="51"/>
        <v>0</v>
      </c>
      <c r="CG66" s="28"/>
      <c r="CH66" s="28"/>
      <c r="CI66" s="28"/>
      <c r="CJ66" s="28"/>
      <c r="CK66" s="28"/>
      <c r="CL66" s="28"/>
      <c r="CM66" s="28"/>
      <c r="CN66" s="28"/>
      <c r="CO66" s="28"/>
      <c r="CP66" s="28"/>
      <c r="CQ66" s="28"/>
      <c r="CR66" s="28"/>
      <c r="CS66" s="28"/>
      <c r="CT66" s="28"/>
      <c r="CU66" s="28"/>
      <c r="CV66" s="28"/>
      <c r="CW66" s="28"/>
      <c r="CX66" s="28"/>
      <c r="CY66" s="28"/>
      <c r="CZ66" s="28"/>
      <c r="DA66" s="28"/>
      <c r="DB66" s="28"/>
      <c r="DC66" s="28"/>
      <c r="DD66" s="28"/>
      <c r="DE66" s="28"/>
      <c r="DF66" s="28"/>
      <c r="DG66" s="28"/>
      <c r="DH66" s="28"/>
      <c r="DI66" s="28"/>
      <c r="DJ66" s="28"/>
      <c r="DK66" s="28"/>
      <c r="DL66" s="28"/>
      <c r="DM66" s="28"/>
      <c r="DN66" s="28"/>
      <c r="DO66" s="28"/>
      <c r="DP66" s="28"/>
      <c r="DQ66" s="28"/>
      <c r="DR66" s="28"/>
      <c r="DS66" s="28"/>
      <c r="DT66" s="28"/>
      <c r="DU66" s="28"/>
      <c r="DV66" s="28"/>
      <c r="DW66" s="28"/>
      <c r="DX66" s="28"/>
      <c r="DY66" s="28"/>
      <c r="DZ66" s="28"/>
      <c r="EA66" s="28"/>
      <c r="EB66" s="28"/>
      <c r="EC66" s="28"/>
      <c r="ED66" s="28"/>
      <c r="EE66" s="28"/>
      <c r="EF66" s="28"/>
      <c r="EG66" s="28"/>
      <c r="EH66" s="28"/>
      <c r="EI66" s="28"/>
      <c r="EJ66" s="28"/>
      <c r="EK66" s="28"/>
      <c r="EL66" s="28"/>
      <c r="EM66" s="28"/>
      <c r="EN66" s="28"/>
      <c r="EO66" s="28"/>
      <c r="EP66" s="28"/>
      <c r="EQ66" s="28"/>
      <c r="ER66" s="28"/>
      <c r="ES66" s="28"/>
      <c r="ET66" s="28"/>
      <c r="EU66" s="28"/>
      <c r="EV66" s="28"/>
      <c r="EW66" s="28"/>
      <c r="EX66" s="28"/>
      <c r="EY66" s="28"/>
      <c r="EZ66" s="28"/>
      <c r="FA66" s="28"/>
      <c r="FB66" s="28"/>
      <c r="FC66" s="28"/>
      <c r="FD66" s="28"/>
      <c r="FE66" s="28"/>
      <c r="FF66" s="28"/>
    </row>
    <row r="67" spans="1:162" ht="25.5" x14ac:dyDescent="0.2">
      <c r="A67" s="38"/>
      <c r="B67" s="39"/>
      <c r="C67" s="25">
        <v>62</v>
      </c>
      <c r="D67" s="143" t="str">
        <f t="shared" si="1"/>
        <v>No</v>
      </c>
      <c r="F67" s="177"/>
      <c r="G67" s="67" t="str">
        <f t="shared" si="2"/>
        <v/>
      </c>
      <c r="H67" s="177"/>
      <c r="I67" s="67" t="str">
        <f t="shared" si="3"/>
        <v/>
      </c>
      <c r="J67" s="67" t="e">
        <f t="shared" si="4"/>
        <v>#DIV/0!</v>
      </c>
      <c r="K67" s="68" t="s">
        <v>73</v>
      </c>
      <c r="L67" s="50"/>
      <c r="M67" s="50"/>
      <c r="N67" s="50"/>
      <c r="O67" s="50"/>
      <c r="P67" s="50"/>
      <c r="Q67" s="50"/>
      <c r="R67" s="50"/>
      <c r="S67" s="50"/>
      <c r="T67" s="185">
        <f t="shared" si="5"/>
        <v>0</v>
      </c>
      <c r="U67" s="187">
        <f t="shared" si="6"/>
        <v>0</v>
      </c>
      <c r="V67" s="188" t="e">
        <f t="shared" si="7"/>
        <v>#DIV/0!</v>
      </c>
      <c r="W67" s="144" t="str">
        <f t="shared" si="8"/>
        <v>I</v>
      </c>
      <c r="X67" s="28"/>
      <c r="Y67" s="69" t="str">
        <f t="shared" si="53"/>
        <v>NO</v>
      </c>
      <c r="Z67" s="37" t="b">
        <f t="shared" si="9"/>
        <v>0</v>
      </c>
      <c r="AA67" s="37" t="b">
        <f t="shared" si="10"/>
        <v>0</v>
      </c>
      <c r="AB67" s="37" t="b">
        <f t="shared" si="11"/>
        <v>0</v>
      </c>
      <c r="AC67" s="37" t="b">
        <f t="shared" si="12"/>
        <v>0</v>
      </c>
      <c r="AD67" s="37" t="b">
        <f t="shared" si="13"/>
        <v>0</v>
      </c>
      <c r="AE67" s="37" t="b">
        <f t="shared" si="14"/>
        <v>0</v>
      </c>
      <c r="AF67" s="37" t="b">
        <f t="shared" si="15"/>
        <v>0</v>
      </c>
      <c r="AG67" s="167" t="b">
        <f t="shared" si="16"/>
        <v>0</v>
      </c>
      <c r="AH67" s="167" t="b">
        <f t="shared" si="17"/>
        <v>0</v>
      </c>
      <c r="AI67" s="37" t="b">
        <f t="shared" si="18"/>
        <v>0</v>
      </c>
      <c r="AJ67" s="37" t="b">
        <f t="shared" si="19"/>
        <v>0</v>
      </c>
      <c r="AK67" s="37" t="b">
        <f t="shared" si="20"/>
        <v>0</v>
      </c>
      <c r="AL67" s="37" t="b">
        <f t="shared" si="21"/>
        <v>0</v>
      </c>
      <c r="AM67" s="28"/>
      <c r="AN67" s="28"/>
      <c r="AO67" s="28"/>
      <c r="AP67" s="35"/>
      <c r="AQ67" s="144" t="str">
        <f t="shared" si="22"/>
        <v/>
      </c>
      <c r="AR67" s="35"/>
      <c r="AS67" s="144" t="str">
        <f t="shared" si="23"/>
        <v>I</v>
      </c>
      <c r="AT67" s="28"/>
      <c r="AU67" s="69" t="str">
        <f t="shared" ref="AU67:AU98" si="55">IF(AS67=AT67,"YES","NO")</f>
        <v>NO</v>
      </c>
      <c r="AV67" s="37" t="b">
        <f t="shared" si="25"/>
        <v>0</v>
      </c>
      <c r="AW67" s="37" t="b">
        <f t="shared" si="26"/>
        <v>0</v>
      </c>
      <c r="AX67" s="37" t="b">
        <f t="shared" si="27"/>
        <v>0</v>
      </c>
      <c r="AY67" s="37" t="b">
        <f t="shared" si="28"/>
        <v>0</v>
      </c>
      <c r="AZ67" s="37" t="b">
        <f t="shared" si="29"/>
        <v>0</v>
      </c>
      <c r="BA67" s="37" t="b">
        <f t="shared" si="30"/>
        <v>0</v>
      </c>
      <c r="BB67" s="37" t="b">
        <f t="shared" si="31"/>
        <v>0</v>
      </c>
      <c r="BC67" s="37" t="b">
        <f t="shared" si="32"/>
        <v>0</v>
      </c>
      <c r="BD67" s="37" t="b">
        <f t="shared" si="33"/>
        <v>0</v>
      </c>
      <c r="BE67" s="37" t="b">
        <f t="shared" si="34"/>
        <v>0</v>
      </c>
      <c r="BF67" s="37" t="b">
        <f t="shared" si="35"/>
        <v>0</v>
      </c>
      <c r="BG67" s="37" t="b">
        <f t="shared" si="36"/>
        <v>0</v>
      </c>
      <c r="BH67" s="37" t="b">
        <f t="shared" si="37"/>
        <v>0</v>
      </c>
      <c r="BI67" s="28"/>
      <c r="BJ67" s="28"/>
      <c r="BK67" s="28"/>
      <c r="BM67" s="35"/>
      <c r="BN67" s="35"/>
      <c r="BO67" s="35"/>
      <c r="BP67" s="35"/>
      <c r="BQ67" s="143" t="str">
        <f t="shared" si="52"/>
        <v>I</v>
      </c>
      <c r="BR67" s="28"/>
      <c r="BS67" s="69" t="str">
        <f t="shared" si="38"/>
        <v>NO</v>
      </c>
      <c r="BT67" s="37" t="b">
        <f t="shared" si="39"/>
        <v>0</v>
      </c>
      <c r="BU67" s="37" t="b">
        <f t="shared" si="40"/>
        <v>0</v>
      </c>
      <c r="BV67" s="37" t="b">
        <f t="shared" si="41"/>
        <v>0</v>
      </c>
      <c r="BW67" s="37" t="b">
        <f t="shared" si="42"/>
        <v>0</v>
      </c>
      <c r="BX67" s="37" t="b">
        <f t="shared" si="43"/>
        <v>0</v>
      </c>
      <c r="BY67" s="37" t="b">
        <f t="shared" si="44"/>
        <v>0</v>
      </c>
      <c r="BZ67" s="37" t="b">
        <f t="shared" si="45"/>
        <v>0</v>
      </c>
      <c r="CA67" s="37" t="b">
        <f t="shared" si="46"/>
        <v>0</v>
      </c>
      <c r="CB67" s="37" t="b">
        <f t="shared" si="47"/>
        <v>0</v>
      </c>
      <c r="CC67" s="37" t="b">
        <f t="shared" si="48"/>
        <v>0</v>
      </c>
      <c r="CD67" s="37" t="b">
        <f t="shared" si="49"/>
        <v>0</v>
      </c>
      <c r="CE67" s="37" t="b">
        <f t="shared" si="50"/>
        <v>0</v>
      </c>
      <c r="CF67" s="37" t="b">
        <f t="shared" si="51"/>
        <v>0</v>
      </c>
      <c r="CG67" s="28"/>
      <c r="CH67" s="28"/>
      <c r="CI67" s="28"/>
      <c r="CJ67" s="28"/>
      <c r="CK67" s="28"/>
      <c r="CL67" s="28"/>
      <c r="CM67" s="28"/>
      <c r="CN67" s="28"/>
      <c r="CO67" s="28"/>
      <c r="CP67" s="28"/>
      <c r="CQ67" s="28"/>
      <c r="CR67" s="28"/>
      <c r="CS67" s="28"/>
      <c r="CT67" s="28"/>
      <c r="CU67" s="28"/>
      <c r="CV67" s="28"/>
      <c r="CW67" s="28"/>
      <c r="CX67" s="28"/>
      <c r="CY67" s="28"/>
      <c r="CZ67" s="28"/>
      <c r="DA67" s="28"/>
      <c r="DB67" s="28"/>
      <c r="DC67" s="28"/>
      <c r="DD67" s="28"/>
      <c r="DE67" s="28"/>
      <c r="DF67" s="28"/>
      <c r="DG67" s="28"/>
      <c r="DH67" s="28"/>
      <c r="DI67" s="28"/>
      <c r="DJ67" s="28"/>
      <c r="DK67" s="28"/>
      <c r="DL67" s="28"/>
      <c r="DM67" s="28"/>
      <c r="DN67" s="28"/>
      <c r="DO67" s="28"/>
      <c r="DP67" s="28"/>
      <c r="DQ67" s="28"/>
      <c r="DR67" s="28"/>
      <c r="DS67" s="28"/>
      <c r="DT67" s="28"/>
      <c r="DU67" s="28"/>
      <c r="DV67" s="28"/>
      <c r="DW67" s="28"/>
      <c r="DX67" s="28"/>
      <c r="DY67" s="28"/>
      <c r="DZ67" s="28"/>
      <c r="EA67" s="28"/>
      <c r="EB67" s="28"/>
      <c r="EC67" s="28"/>
      <c r="ED67" s="28"/>
      <c r="EE67" s="28"/>
      <c r="EF67" s="28"/>
      <c r="EG67" s="28"/>
      <c r="EH67" s="28"/>
      <c r="EI67" s="28"/>
      <c r="EJ67" s="28"/>
      <c r="EK67" s="28"/>
      <c r="EL67" s="28"/>
      <c r="EM67" s="28"/>
      <c r="EN67" s="28"/>
      <c r="EO67" s="28"/>
      <c r="EP67" s="28"/>
      <c r="EQ67" s="28"/>
      <c r="ER67" s="28"/>
      <c r="ES67" s="28"/>
      <c r="ET67" s="28"/>
      <c r="EU67" s="28"/>
      <c r="EV67" s="28"/>
      <c r="EW67" s="28"/>
      <c r="EX67" s="28"/>
      <c r="EY67" s="28"/>
      <c r="EZ67" s="28"/>
      <c r="FA67" s="28"/>
      <c r="FB67" s="28"/>
      <c r="FC67" s="28"/>
      <c r="FD67" s="28"/>
      <c r="FE67" s="28"/>
      <c r="FF67" s="28"/>
    </row>
    <row r="68" spans="1:162" ht="25.5" x14ac:dyDescent="0.2">
      <c r="A68" s="24"/>
      <c r="B68" s="24"/>
      <c r="C68" s="25">
        <v>63</v>
      </c>
      <c r="D68" s="143" t="str">
        <f t="shared" ref="D68:D131" si="56">IF(OR(F68="No", H68="No", H68=""), "No", "Yes")</f>
        <v>No</v>
      </c>
      <c r="F68" s="177"/>
      <c r="G68" s="67" t="str">
        <f t="shared" ref="G68:G131" si="57">IF(F68="No", "STOP", IF(F68="Yes", "CONTINUE", IF(F68="", "")))</f>
        <v/>
      </c>
      <c r="H68" s="177"/>
      <c r="I68" s="67" t="str">
        <f t="shared" ref="I68:I131" si="58">IF(H68="Yes", "CONTINUE", IF(H68="No", "STOP", IF(H68="", "")))</f>
        <v/>
      </c>
      <c r="J68" s="67" t="e">
        <f t="shared" ref="J68:J131" si="59">IF(V68&gt;=50%, "Yes", "No")</f>
        <v>#DIV/0!</v>
      </c>
      <c r="K68" s="68" t="s">
        <v>73</v>
      </c>
      <c r="L68" s="50"/>
      <c r="M68" s="50"/>
      <c r="N68" s="50"/>
      <c r="O68" s="50"/>
      <c r="P68" s="50"/>
      <c r="Q68" s="50"/>
      <c r="R68" s="50"/>
      <c r="S68" s="50"/>
      <c r="T68" s="185">
        <f t="shared" ref="T68:T131" si="60">COUNTIF(L68:S68,"yes")</f>
        <v>0</v>
      </c>
      <c r="U68" s="187">
        <f t="shared" ref="U68:U131" si="61">COUNTA(L68:S68)</f>
        <v>0</v>
      </c>
      <c r="V68" s="188" t="e">
        <f t="shared" ref="V68:V131" si="62">T68/U68</f>
        <v>#DIV/0!</v>
      </c>
      <c r="W68" s="144" t="str">
        <f t="shared" ref="W68:W131" si="63">IF(D68="No", "I", IF(J68="Yes", "M", IF(J68="No", "O")))</f>
        <v>I</v>
      </c>
      <c r="X68" s="28"/>
      <c r="Y68" s="69" t="str">
        <f t="shared" ref="Y68:Y131" si="64">IF($W68=$X68,"YES","NO")</f>
        <v>NO</v>
      </c>
      <c r="Z68" s="37" t="b">
        <f t="shared" ref="Z68:Z131" si="65">AND($W68="E", $Y68="Yes")</f>
        <v>0</v>
      </c>
      <c r="AA68" s="37" t="b">
        <f t="shared" ref="AA68:AA131" si="66">AND($W68="M", $Y68="Yes")</f>
        <v>0</v>
      </c>
      <c r="AB68" s="37" t="b">
        <f t="shared" ref="AB68:AB131" si="67">AND($W68="O", $Y68="Yes")</f>
        <v>0</v>
      </c>
      <c r="AC68" s="37" t="b">
        <f t="shared" ref="AC68:AC131" si="68">AND($W68="E", $X68="No")</f>
        <v>0</v>
      </c>
      <c r="AD68" s="37" t="b">
        <f t="shared" ref="AD68:AD131" si="69">AND($W68="M", $X68="No")</f>
        <v>0</v>
      </c>
      <c r="AE68" s="37" t="b">
        <f t="shared" ref="AE68:AE131" si="70">AND($W68="O", $X68="E", $Y68="No")</f>
        <v>0</v>
      </c>
      <c r="AF68" s="37" t="b">
        <f t="shared" ref="AF68:AF131" si="71">AND($W68="O", $X68="M", $Y68="No")</f>
        <v>0</v>
      </c>
      <c r="AG68" s="167" t="b">
        <f t="shared" ref="AG68:AG131" si="72">AND($W68="M", $X68="E", $Y68="No")</f>
        <v>0</v>
      </c>
      <c r="AH68" s="167" t="b">
        <f t="shared" ref="AH68:AH131" si="73">AND($W68="M", $X68="O", $Y68="No")</f>
        <v>0</v>
      </c>
      <c r="AI68" s="37" t="b">
        <f t="shared" ref="AI68:AI131" si="74">AND($D68="Yes", $E68="Yes")</f>
        <v>0</v>
      </c>
      <c r="AJ68" s="37" t="b">
        <f t="shared" ref="AJ68:AJ131" si="75">AND($D68="No", $E68="No")</f>
        <v>0</v>
      </c>
      <c r="AK68" s="37" t="b">
        <f t="shared" ref="AK68:AK131" si="76">AND($D68="Yes", $E68="No")</f>
        <v>0</v>
      </c>
      <c r="AL68" s="37" t="b">
        <f t="shared" ref="AL68:AL131" si="77">AND($D68="No", $E68="Yes")</f>
        <v>0</v>
      </c>
      <c r="AM68" s="28"/>
      <c r="AN68" s="28"/>
      <c r="AO68" s="28"/>
      <c r="AP68" s="35"/>
      <c r="AQ68" s="144" t="str">
        <f t="shared" ref="AQ68:AQ131" si="78">IF(AP68="Yes", "CONTINUE TO QUESTION 6", IF(AP68="No", "CONTINUE TO QUESTION 5", IF(AP68="", "")))</f>
        <v/>
      </c>
      <c r="AR68" s="35"/>
      <c r="AS68" s="144" t="str">
        <f t="shared" ref="AS68:AS131" si="79">IF(D68="No", "I", IF(AP68="Yes", "M", IF(AR68="Yes", "M", IF(AP68="No", "O", IF(AR68="No", "O")))))</f>
        <v>I</v>
      </c>
      <c r="AT68" s="28"/>
      <c r="AU68" s="69" t="str">
        <f t="shared" si="55"/>
        <v>NO</v>
      </c>
      <c r="AV68" s="37" t="b">
        <f t="shared" ref="AV68:AV131" si="80">AND($AS68="E", $AU68="Yes")</f>
        <v>0</v>
      </c>
      <c r="AW68" s="37" t="b">
        <f t="shared" ref="AW68:AW131" si="81">AND($AS68="M", $AU68="Yes")</f>
        <v>0</v>
      </c>
      <c r="AX68" s="37" t="b">
        <f t="shared" ref="AX68:AX131" si="82">AND($AS68="O", $AU68="Yes")</f>
        <v>0</v>
      </c>
      <c r="AY68" s="37" t="b">
        <f t="shared" ref="AY68:AY131" si="83">AND($AS68="E", $AS68="No")</f>
        <v>0</v>
      </c>
      <c r="AZ68" s="37" t="b">
        <f t="shared" ref="AZ68:AZ131" si="84">AND($AS68="M", $AS68="No")</f>
        <v>0</v>
      </c>
      <c r="BA68" s="37" t="b">
        <f t="shared" ref="BA68:BA131" si="85">AND($AS68="O", $AT68="E", $AU68="No")</f>
        <v>0</v>
      </c>
      <c r="BB68" s="37" t="b">
        <f t="shared" ref="BB68:BB131" si="86">AND($AS68="O", $AT68="M", $AU68="No")</f>
        <v>0</v>
      </c>
      <c r="BC68" s="37" t="b">
        <f t="shared" ref="BC68:BC131" si="87">AND($AS68="M", $AT68="E", $AU68="No")</f>
        <v>0</v>
      </c>
      <c r="BD68" s="37" t="b">
        <f t="shared" ref="BD68:BD131" si="88">AND($AS68="M", $AT68="O", $AU68="No")</f>
        <v>0</v>
      </c>
      <c r="BE68" s="37" t="b">
        <f t="shared" ref="BE68:BE131" si="89">AND($D68="Yes", $E68="Yes")</f>
        <v>0</v>
      </c>
      <c r="BF68" s="37" t="b">
        <f t="shared" ref="BF68:BF131" si="90">AND($D68="No", $E68="No")</f>
        <v>0</v>
      </c>
      <c r="BG68" s="37" t="b">
        <f t="shared" ref="BG68:BG131" si="91">AND($D68="Yes", $E68="No")</f>
        <v>0</v>
      </c>
      <c r="BH68" s="37" t="b">
        <f t="shared" ref="BH68:BH131" si="92">AND($D68="No", $E68="Yes")</f>
        <v>0</v>
      </c>
      <c r="BI68" s="28"/>
      <c r="BJ68" s="28"/>
      <c r="BK68" s="28"/>
      <c r="BM68" s="35"/>
      <c r="BN68" s="35"/>
      <c r="BO68" s="35"/>
      <c r="BP68" s="35"/>
      <c r="BQ68" s="143" t="str">
        <f t="shared" si="52"/>
        <v>I</v>
      </c>
      <c r="BR68" s="28"/>
      <c r="BS68" s="69" t="str">
        <f t="shared" ref="BS68:BS131" si="93">IF($BQ68=$BR68,"YES","NO")</f>
        <v>NO</v>
      </c>
      <c r="BT68" s="37" t="b">
        <f t="shared" ref="BT68:BT131" si="94">AND($BQ68="E", $BS68="Yes")</f>
        <v>0</v>
      </c>
      <c r="BU68" s="37" t="b">
        <f t="shared" ref="BU68:BU131" si="95">AND($BQ68="M", $BS68="Yes")</f>
        <v>0</v>
      </c>
      <c r="BV68" s="37" t="b">
        <f t="shared" ref="BV68:BV131" si="96">AND($BQ68="O", $BS68="Yes")</f>
        <v>0</v>
      </c>
      <c r="BW68" s="37" t="b">
        <f t="shared" ref="BW68:BW131" si="97">AND($BQ68="E", $BR68="No")</f>
        <v>0</v>
      </c>
      <c r="BX68" s="37" t="b">
        <f t="shared" ref="BX68:BX131" si="98">AND($BQ68="M", $BR68="No")</f>
        <v>0</v>
      </c>
      <c r="BY68" s="37" t="b">
        <f t="shared" ref="BY68:BY131" si="99">AND($BQ68="O", $BR68="E", $BS68="No")</f>
        <v>0</v>
      </c>
      <c r="BZ68" s="37" t="b">
        <f t="shared" ref="BZ68:BZ131" si="100">AND($BQ68="O", $BR68="M", $BS68="No")</f>
        <v>0</v>
      </c>
      <c r="CA68" s="37" t="b">
        <f t="shared" ref="CA68:CA131" si="101">AND($BQ68="M", $BR68="E", $BS68="No")</f>
        <v>0</v>
      </c>
      <c r="CB68" s="37" t="b">
        <f t="shared" ref="CB68:CB131" si="102">AND($BQ68="M", $BR68="O", $BS68="No")</f>
        <v>0</v>
      </c>
      <c r="CC68" s="37" t="b">
        <f t="shared" ref="CC68:CC131" si="103">AND($D68="Yes", $E68="Yes")</f>
        <v>0</v>
      </c>
      <c r="CD68" s="37" t="b">
        <f t="shared" ref="CD68:CD131" si="104">AND($D68="No", $E68="No")</f>
        <v>0</v>
      </c>
      <c r="CE68" s="37" t="b">
        <f t="shared" ref="CE68:CE131" si="105">AND($D68="Yes", $E68="No")</f>
        <v>0</v>
      </c>
      <c r="CF68" s="37" t="b">
        <f t="shared" ref="CF68:CF131" si="106">AND($D68="No", $E68="Yes")</f>
        <v>0</v>
      </c>
      <c r="CG68" s="28"/>
      <c r="CH68" s="28"/>
      <c r="CI68" s="28"/>
      <c r="CJ68" s="28"/>
      <c r="CK68" s="28"/>
      <c r="CL68" s="28"/>
      <c r="CM68" s="28"/>
      <c r="CN68" s="28"/>
      <c r="CO68" s="28"/>
      <c r="CP68" s="28"/>
      <c r="CQ68" s="28"/>
      <c r="CR68" s="28"/>
      <c r="CS68" s="28"/>
      <c r="CT68" s="28"/>
      <c r="CU68" s="28"/>
      <c r="CV68" s="28"/>
      <c r="CW68" s="28"/>
      <c r="CX68" s="28"/>
      <c r="CY68" s="28"/>
      <c r="CZ68" s="28"/>
      <c r="DA68" s="28"/>
      <c r="DB68" s="28"/>
      <c r="DC68" s="28"/>
      <c r="DD68" s="28"/>
      <c r="DE68" s="28"/>
      <c r="DF68" s="28"/>
      <c r="DG68" s="28"/>
      <c r="DH68" s="28"/>
      <c r="DI68" s="28"/>
      <c r="DJ68" s="28"/>
      <c r="DK68" s="28"/>
      <c r="DL68" s="28"/>
      <c r="DM68" s="28"/>
      <c r="DN68" s="28"/>
      <c r="DO68" s="28"/>
      <c r="DP68" s="28"/>
      <c r="DQ68" s="28"/>
      <c r="DR68" s="28"/>
      <c r="DS68" s="28"/>
      <c r="DT68" s="28"/>
      <c r="DU68" s="28"/>
      <c r="DV68" s="28"/>
      <c r="DW68" s="28"/>
      <c r="DX68" s="28"/>
      <c r="DY68" s="28"/>
      <c r="DZ68" s="28"/>
      <c r="EA68" s="28"/>
      <c r="EB68" s="28"/>
      <c r="EC68" s="28"/>
      <c r="ED68" s="28"/>
      <c r="EE68" s="28"/>
      <c r="EF68" s="28"/>
      <c r="EG68" s="28"/>
      <c r="EH68" s="28"/>
      <c r="EI68" s="28"/>
      <c r="EJ68" s="28"/>
      <c r="EK68" s="28"/>
      <c r="EL68" s="28"/>
      <c r="EM68" s="28"/>
      <c r="EN68" s="28"/>
      <c r="EO68" s="28"/>
      <c r="EP68" s="28"/>
      <c r="EQ68" s="28"/>
      <c r="ER68" s="28"/>
      <c r="ES68" s="28"/>
      <c r="ET68" s="28"/>
      <c r="EU68" s="28"/>
      <c r="EV68" s="28"/>
      <c r="EW68" s="28"/>
      <c r="EX68" s="28"/>
      <c r="EY68" s="28"/>
      <c r="EZ68" s="28"/>
      <c r="FA68" s="28"/>
      <c r="FB68" s="28"/>
      <c r="FC68" s="28"/>
      <c r="FD68" s="28"/>
      <c r="FE68" s="28"/>
      <c r="FF68" s="28"/>
    </row>
    <row r="69" spans="1:162" ht="25.5" x14ac:dyDescent="0.2">
      <c r="A69" s="24"/>
      <c r="B69" s="24"/>
      <c r="C69" s="25">
        <v>64</v>
      </c>
      <c r="D69" s="143" t="str">
        <f t="shared" si="56"/>
        <v>No</v>
      </c>
      <c r="F69" s="177"/>
      <c r="G69" s="67" t="str">
        <f t="shared" si="57"/>
        <v/>
      </c>
      <c r="H69" s="177"/>
      <c r="I69" s="67" t="str">
        <f t="shared" si="58"/>
        <v/>
      </c>
      <c r="J69" s="67" t="e">
        <f t="shared" si="59"/>
        <v>#DIV/0!</v>
      </c>
      <c r="K69" s="68" t="s">
        <v>73</v>
      </c>
      <c r="L69" s="50"/>
      <c r="M69" s="50"/>
      <c r="N69" s="50"/>
      <c r="O69" s="50"/>
      <c r="P69" s="50"/>
      <c r="Q69" s="50"/>
      <c r="R69" s="50"/>
      <c r="S69" s="50"/>
      <c r="T69" s="185">
        <f t="shared" si="60"/>
        <v>0</v>
      </c>
      <c r="U69" s="187">
        <f t="shared" si="61"/>
        <v>0</v>
      </c>
      <c r="V69" s="188" t="e">
        <f t="shared" si="62"/>
        <v>#DIV/0!</v>
      </c>
      <c r="W69" s="144" t="str">
        <f t="shared" si="63"/>
        <v>I</v>
      </c>
      <c r="X69" s="28"/>
      <c r="Y69" s="69" t="str">
        <f t="shared" si="64"/>
        <v>NO</v>
      </c>
      <c r="Z69" s="37" t="b">
        <f t="shared" si="65"/>
        <v>0</v>
      </c>
      <c r="AA69" s="37" t="b">
        <f t="shared" si="66"/>
        <v>0</v>
      </c>
      <c r="AB69" s="37" t="b">
        <f t="shared" si="67"/>
        <v>0</v>
      </c>
      <c r="AC69" s="37" t="b">
        <f t="shared" si="68"/>
        <v>0</v>
      </c>
      <c r="AD69" s="37" t="b">
        <f t="shared" si="69"/>
        <v>0</v>
      </c>
      <c r="AE69" s="37" t="b">
        <f t="shared" si="70"/>
        <v>0</v>
      </c>
      <c r="AF69" s="37" t="b">
        <f t="shared" si="71"/>
        <v>0</v>
      </c>
      <c r="AG69" s="167" t="b">
        <f t="shared" si="72"/>
        <v>0</v>
      </c>
      <c r="AH69" s="167" t="b">
        <f t="shared" si="73"/>
        <v>0</v>
      </c>
      <c r="AI69" s="37" t="b">
        <f t="shared" si="74"/>
        <v>0</v>
      </c>
      <c r="AJ69" s="37" t="b">
        <f t="shared" si="75"/>
        <v>0</v>
      </c>
      <c r="AK69" s="37" t="b">
        <f t="shared" si="76"/>
        <v>0</v>
      </c>
      <c r="AL69" s="37" t="b">
        <f t="shared" si="77"/>
        <v>0</v>
      </c>
      <c r="AM69" s="28"/>
      <c r="AN69" s="28"/>
      <c r="AO69" s="28"/>
      <c r="AP69" s="35"/>
      <c r="AQ69" s="144" t="str">
        <f t="shared" si="78"/>
        <v/>
      </c>
      <c r="AR69" s="35"/>
      <c r="AS69" s="144" t="str">
        <f t="shared" si="79"/>
        <v>I</v>
      </c>
      <c r="AT69" s="28"/>
      <c r="AU69" s="69" t="str">
        <f t="shared" si="55"/>
        <v>NO</v>
      </c>
      <c r="AV69" s="37" t="b">
        <f t="shared" si="80"/>
        <v>0</v>
      </c>
      <c r="AW69" s="37" t="b">
        <f t="shared" si="81"/>
        <v>0</v>
      </c>
      <c r="AX69" s="37" t="b">
        <f t="shared" si="82"/>
        <v>0</v>
      </c>
      <c r="AY69" s="37" t="b">
        <f t="shared" si="83"/>
        <v>0</v>
      </c>
      <c r="AZ69" s="37" t="b">
        <f t="shared" si="84"/>
        <v>0</v>
      </c>
      <c r="BA69" s="37" t="b">
        <f t="shared" si="85"/>
        <v>0</v>
      </c>
      <c r="BB69" s="37" t="b">
        <f t="shared" si="86"/>
        <v>0</v>
      </c>
      <c r="BC69" s="37" t="b">
        <f t="shared" si="87"/>
        <v>0</v>
      </c>
      <c r="BD69" s="37" t="b">
        <f t="shared" si="88"/>
        <v>0</v>
      </c>
      <c r="BE69" s="37" t="b">
        <f t="shared" si="89"/>
        <v>0</v>
      </c>
      <c r="BF69" s="37" t="b">
        <f t="shared" si="90"/>
        <v>0</v>
      </c>
      <c r="BG69" s="37" t="b">
        <f t="shared" si="91"/>
        <v>0</v>
      </c>
      <c r="BH69" s="37" t="b">
        <f t="shared" si="92"/>
        <v>0</v>
      </c>
      <c r="BI69" s="28"/>
      <c r="BJ69" s="28"/>
      <c r="BK69" s="28"/>
      <c r="BM69" s="35"/>
      <c r="BN69" s="35"/>
      <c r="BO69" s="35"/>
      <c r="BP69" s="35"/>
      <c r="BQ69" s="143" t="str">
        <f t="shared" ref="BQ69:BQ132" si="107">IF(D69="No","I",IF(OR(BM69="Yes",BN69="YES",BO69="YES",BP69="YES",),"M","O"))</f>
        <v>I</v>
      </c>
      <c r="BR69" s="28"/>
      <c r="BS69" s="69" t="str">
        <f t="shared" si="93"/>
        <v>NO</v>
      </c>
      <c r="BT69" s="37" t="b">
        <f t="shared" si="94"/>
        <v>0</v>
      </c>
      <c r="BU69" s="37" t="b">
        <f t="shared" si="95"/>
        <v>0</v>
      </c>
      <c r="BV69" s="37" t="b">
        <f t="shared" si="96"/>
        <v>0</v>
      </c>
      <c r="BW69" s="37" t="b">
        <f t="shared" si="97"/>
        <v>0</v>
      </c>
      <c r="BX69" s="37" t="b">
        <f t="shared" si="98"/>
        <v>0</v>
      </c>
      <c r="BY69" s="37" t="b">
        <f t="shared" si="99"/>
        <v>0</v>
      </c>
      <c r="BZ69" s="37" t="b">
        <f t="shared" si="100"/>
        <v>0</v>
      </c>
      <c r="CA69" s="37" t="b">
        <f t="shared" si="101"/>
        <v>0</v>
      </c>
      <c r="CB69" s="37" t="b">
        <f t="shared" si="102"/>
        <v>0</v>
      </c>
      <c r="CC69" s="37" t="b">
        <f t="shared" si="103"/>
        <v>0</v>
      </c>
      <c r="CD69" s="37" t="b">
        <f t="shared" si="104"/>
        <v>0</v>
      </c>
      <c r="CE69" s="37" t="b">
        <f t="shared" si="105"/>
        <v>0</v>
      </c>
      <c r="CF69" s="37" t="b">
        <f t="shared" si="106"/>
        <v>0</v>
      </c>
      <c r="CG69" s="28"/>
      <c r="CH69" s="28"/>
      <c r="CI69" s="28"/>
      <c r="CJ69" s="28"/>
      <c r="CK69" s="28"/>
      <c r="CL69" s="28"/>
      <c r="CM69" s="28"/>
      <c r="CN69" s="28"/>
      <c r="CO69" s="28"/>
      <c r="CP69" s="28"/>
      <c r="CQ69" s="28"/>
      <c r="CR69" s="28"/>
      <c r="CS69" s="28"/>
      <c r="CT69" s="28"/>
      <c r="CU69" s="28"/>
      <c r="CV69" s="28"/>
      <c r="CW69" s="28"/>
      <c r="CX69" s="28"/>
      <c r="CY69" s="28"/>
      <c r="CZ69" s="28"/>
      <c r="DA69" s="28"/>
      <c r="DB69" s="28"/>
      <c r="DC69" s="28"/>
      <c r="DD69" s="28"/>
      <c r="DE69" s="28"/>
      <c r="DF69" s="28"/>
      <c r="DG69" s="28"/>
      <c r="DH69" s="28"/>
      <c r="DI69" s="28"/>
      <c r="DJ69" s="28"/>
      <c r="DK69" s="28"/>
      <c r="DL69" s="28"/>
      <c r="DM69" s="28"/>
      <c r="DN69" s="28"/>
      <c r="DO69" s="28"/>
      <c r="DP69" s="28"/>
      <c r="DQ69" s="28"/>
      <c r="DR69" s="28"/>
      <c r="DS69" s="28"/>
      <c r="DT69" s="28"/>
      <c r="DU69" s="28"/>
      <c r="DV69" s="28"/>
      <c r="DW69" s="28"/>
      <c r="DX69" s="28"/>
      <c r="DY69" s="28"/>
      <c r="DZ69" s="28"/>
      <c r="EA69" s="28"/>
      <c r="EB69" s="28"/>
      <c r="EC69" s="28"/>
      <c r="ED69" s="28"/>
      <c r="EE69" s="28"/>
      <c r="EF69" s="28"/>
      <c r="EG69" s="28"/>
      <c r="EH69" s="28"/>
      <c r="EI69" s="28"/>
      <c r="EJ69" s="28"/>
      <c r="EK69" s="28"/>
      <c r="EL69" s="28"/>
      <c r="EM69" s="28"/>
      <c r="EN69" s="28"/>
      <c r="EO69" s="28"/>
      <c r="EP69" s="28"/>
      <c r="EQ69" s="28"/>
      <c r="ER69" s="28"/>
      <c r="ES69" s="28"/>
      <c r="ET69" s="28"/>
      <c r="EU69" s="28"/>
      <c r="EV69" s="28"/>
      <c r="EW69" s="28"/>
      <c r="EX69" s="28"/>
      <c r="EY69" s="28"/>
      <c r="EZ69" s="28"/>
      <c r="FA69" s="28"/>
      <c r="FB69" s="28"/>
      <c r="FC69" s="28"/>
      <c r="FD69" s="28"/>
      <c r="FE69" s="28"/>
      <c r="FF69" s="28"/>
    </row>
    <row r="70" spans="1:162" ht="25.5" x14ac:dyDescent="0.2">
      <c r="A70" s="24"/>
      <c r="B70" s="24"/>
      <c r="C70" s="25">
        <v>65</v>
      </c>
      <c r="D70" s="143" t="str">
        <f t="shared" si="56"/>
        <v>No</v>
      </c>
      <c r="F70" s="177"/>
      <c r="G70" s="67" t="str">
        <f t="shared" si="57"/>
        <v/>
      </c>
      <c r="H70" s="177"/>
      <c r="I70" s="67" t="str">
        <f t="shared" si="58"/>
        <v/>
      </c>
      <c r="J70" s="67" t="e">
        <f t="shared" si="59"/>
        <v>#DIV/0!</v>
      </c>
      <c r="K70" s="68" t="s">
        <v>73</v>
      </c>
      <c r="L70" s="50"/>
      <c r="M70" s="50"/>
      <c r="N70" s="50"/>
      <c r="O70" s="50"/>
      <c r="P70" s="50"/>
      <c r="Q70" s="50"/>
      <c r="R70" s="50"/>
      <c r="S70" s="50"/>
      <c r="T70" s="185">
        <f t="shared" si="60"/>
        <v>0</v>
      </c>
      <c r="U70" s="187">
        <f t="shared" si="61"/>
        <v>0</v>
      </c>
      <c r="V70" s="188" t="e">
        <f t="shared" si="62"/>
        <v>#DIV/0!</v>
      </c>
      <c r="W70" s="144" t="str">
        <f t="shared" si="63"/>
        <v>I</v>
      </c>
      <c r="X70" s="28"/>
      <c r="Y70" s="69" t="str">
        <f t="shared" si="64"/>
        <v>NO</v>
      </c>
      <c r="Z70" s="37" t="b">
        <f t="shared" si="65"/>
        <v>0</v>
      </c>
      <c r="AA70" s="37" t="b">
        <f t="shared" si="66"/>
        <v>0</v>
      </c>
      <c r="AB70" s="37" t="b">
        <f t="shared" si="67"/>
        <v>0</v>
      </c>
      <c r="AC70" s="37" t="b">
        <f t="shared" si="68"/>
        <v>0</v>
      </c>
      <c r="AD70" s="37" t="b">
        <f t="shared" si="69"/>
        <v>0</v>
      </c>
      <c r="AE70" s="37" t="b">
        <f t="shared" si="70"/>
        <v>0</v>
      </c>
      <c r="AF70" s="37" t="b">
        <f t="shared" si="71"/>
        <v>0</v>
      </c>
      <c r="AG70" s="167" t="b">
        <f t="shared" si="72"/>
        <v>0</v>
      </c>
      <c r="AH70" s="167" t="b">
        <f t="shared" si="73"/>
        <v>0</v>
      </c>
      <c r="AI70" s="37" t="b">
        <f t="shared" si="74"/>
        <v>0</v>
      </c>
      <c r="AJ70" s="37" t="b">
        <f t="shared" si="75"/>
        <v>0</v>
      </c>
      <c r="AK70" s="37" t="b">
        <f t="shared" si="76"/>
        <v>0</v>
      </c>
      <c r="AL70" s="37" t="b">
        <f t="shared" si="77"/>
        <v>0</v>
      </c>
      <c r="AM70" s="28"/>
      <c r="AN70" s="28"/>
      <c r="AO70" s="28"/>
      <c r="AP70" s="35"/>
      <c r="AQ70" s="144" t="str">
        <f t="shared" si="78"/>
        <v/>
      </c>
      <c r="AR70" s="35"/>
      <c r="AS70" s="144" t="str">
        <f t="shared" si="79"/>
        <v>I</v>
      </c>
      <c r="AT70" s="28"/>
      <c r="AU70" s="69" t="str">
        <f t="shared" si="55"/>
        <v>NO</v>
      </c>
      <c r="AV70" s="37" t="b">
        <f t="shared" si="80"/>
        <v>0</v>
      </c>
      <c r="AW70" s="37" t="b">
        <f t="shared" si="81"/>
        <v>0</v>
      </c>
      <c r="AX70" s="37" t="b">
        <f t="shared" si="82"/>
        <v>0</v>
      </c>
      <c r="AY70" s="37" t="b">
        <f t="shared" si="83"/>
        <v>0</v>
      </c>
      <c r="AZ70" s="37" t="b">
        <f t="shared" si="84"/>
        <v>0</v>
      </c>
      <c r="BA70" s="37" t="b">
        <f t="shared" si="85"/>
        <v>0</v>
      </c>
      <c r="BB70" s="37" t="b">
        <f t="shared" si="86"/>
        <v>0</v>
      </c>
      <c r="BC70" s="37" t="b">
        <f t="shared" si="87"/>
        <v>0</v>
      </c>
      <c r="BD70" s="37" t="b">
        <f t="shared" si="88"/>
        <v>0</v>
      </c>
      <c r="BE70" s="37" t="b">
        <f t="shared" si="89"/>
        <v>0</v>
      </c>
      <c r="BF70" s="37" t="b">
        <f t="shared" si="90"/>
        <v>0</v>
      </c>
      <c r="BG70" s="37" t="b">
        <f t="shared" si="91"/>
        <v>0</v>
      </c>
      <c r="BH70" s="37" t="b">
        <f t="shared" si="92"/>
        <v>0</v>
      </c>
      <c r="BI70" s="28"/>
      <c r="BJ70" s="28"/>
      <c r="BK70" s="28"/>
      <c r="BM70" s="35"/>
      <c r="BN70" s="35"/>
      <c r="BO70" s="35"/>
      <c r="BP70" s="35"/>
      <c r="BQ70" s="143" t="str">
        <f t="shared" si="107"/>
        <v>I</v>
      </c>
      <c r="BR70" s="28"/>
      <c r="BS70" s="69" t="str">
        <f t="shared" si="93"/>
        <v>NO</v>
      </c>
      <c r="BT70" s="37" t="b">
        <f t="shared" si="94"/>
        <v>0</v>
      </c>
      <c r="BU70" s="37" t="b">
        <f t="shared" si="95"/>
        <v>0</v>
      </c>
      <c r="BV70" s="37" t="b">
        <f t="shared" si="96"/>
        <v>0</v>
      </c>
      <c r="BW70" s="37" t="b">
        <f t="shared" si="97"/>
        <v>0</v>
      </c>
      <c r="BX70" s="37" t="b">
        <f t="shared" si="98"/>
        <v>0</v>
      </c>
      <c r="BY70" s="37" t="b">
        <f t="shared" si="99"/>
        <v>0</v>
      </c>
      <c r="BZ70" s="37" t="b">
        <f t="shared" si="100"/>
        <v>0</v>
      </c>
      <c r="CA70" s="37" t="b">
        <f t="shared" si="101"/>
        <v>0</v>
      </c>
      <c r="CB70" s="37" t="b">
        <f t="shared" si="102"/>
        <v>0</v>
      </c>
      <c r="CC70" s="37" t="b">
        <f t="shared" si="103"/>
        <v>0</v>
      </c>
      <c r="CD70" s="37" t="b">
        <f t="shared" si="104"/>
        <v>0</v>
      </c>
      <c r="CE70" s="37" t="b">
        <f t="shared" si="105"/>
        <v>0</v>
      </c>
      <c r="CF70" s="37" t="b">
        <f t="shared" si="106"/>
        <v>0</v>
      </c>
      <c r="CG70" s="28"/>
      <c r="CH70" s="28"/>
      <c r="CI70" s="28"/>
      <c r="CJ70" s="28"/>
      <c r="CK70" s="28"/>
      <c r="CL70" s="28"/>
      <c r="CM70" s="28"/>
      <c r="CN70" s="28"/>
      <c r="CO70" s="28"/>
      <c r="CP70" s="28"/>
      <c r="CQ70" s="28"/>
      <c r="CR70" s="28"/>
      <c r="CS70" s="28"/>
      <c r="CT70" s="28"/>
      <c r="CU70" s="28"/>
      <c r="CV70" s="28"/>
      <c r="CW70" s="28"/>
      <c r="CX70" s="28"/>
      <c r="CY70" s="28"/>
      <c r="CZ70" s="28"/>
      <c r="DA70" s="28"/>
      <c r="DB70" s="28"/>
      <c r="DC70" s="28"/>
      <c r="DD70" s="28"/>
      <c r="DE70" s="28"/>
      <c r="DF70" s="28"/>
      <c r="DG70" s="28"/>
      <c r="DH70" s="28"/>
      <c r="DI70" s="28"/>
      <c r="DJ70" s="28"/>
      <c r="DK70" s="28"/>
      <c r="DL70" s="28"/>
      <c r="DM70" s="28"/>
      <c r="DN70" s="28"/>
      <c r="DO70" s="28"/>
      <c r="DP70" s="28"/>
      <c r="DQ70" s="28"/>
      <c r="DR70" s="28"/>
      <c r="DS70" s="28"/>
      <c r="DT70" s="28"/>
      <c r="DU70" s="28"/>
      <c r="DV70" s="28"/>
      <c r="DW70" s="28"/>
      <c r="DX70" s="28"/>
      <c r="DY70" s="28"/>
      <c r="DZ70" s="28"/>
      <c r="EA70" s="28"/>
      <c r="EB70" s="28"/>
      <c r="EC70" s="28"/>
      <c r="ED70" s="28"/>
      <c r="EE70" s="28"/>
      <c r="EF70" s="28"/>
      <c r="EG70" s="28"/>
      <c r="EH70" s="28"/>
      <c r="EI70" s="28"/>
      <c r="EJ70" s="28"/>
      <c r="EK70" s="28"/>
      <c r="EL70" s="28"/>
      <c r="EM70" s="28"/>
      <c r="EN70" s="28"/>
      <c r="EO70" s="28"/>
      <c r="EP70" s="28"/>
      <c r="EQ70" s="28"/>
      <c r="ER70" s="28"/>
      <c r="ES70" s="28"/>
      <c r="ET70" s="28"/>
      <c r="EU70" s="28"/>
      <c r="EV70" s="28"/>
      <c r="EW70" s="28"/>
      <c r="EX70" s="28"/>
      <c r="EY70" s="28"/>
      <c r="EZ70" s="28"/>
      <c r="FA70" s="28"/>
      <c r="FB70" s="28"/>
      <c r="FC70" s="28"/>
      <c r="FD70" s="28"/>
      <c r="FE70" s="28"/>
      <c r="FF70" s="28"/>
    </row>
    <row r="71" spans="1:162" ht="25.5" x14ac:dyDescent="0.2">
      <c r="A71" s="24"/>
      <c r="B71" s="24"/>
      <c r="C71" s="25">
        <v>66</v>
      </c>
      <c r="D71" s="143" t="str">
        <f t="shared" si="56"/>
        <v>No</v>
      </c>
      <c r="F71" s="177"/>
      <c r="G71" s="67" t="str">
        <f t="shared" si="57"/>
        <v/>
      </c>
      <c r="H71" s="177"/>
      <c r="I71" s="67" t="str">
        <f t="shared" si="58"/>
        <v/>
      </c>
      <c r="J71" s="67" t="e">
        <f t="shared" si="59"/>
        <v>#DIV/0!</v>
      </c>
      <c r="K71" s="68" t="s">
        <v>73</v>
      </c>
      <c r="L71" s="50"/>
      <c r="M71" s="50"/>
      <c r="N71" s="50"/>
      <c r="O71" s="50"/>
      <c r="P71" s="50"/>
      <c r="Q71" s="50"/>
      <c r="R71" s="50"/>
      <c r="S71" s="50"/>
      <c r="T71" s="185">
        <f t="shared" si="60"/>
        <v>0</v>
      </c>
      <c r="U71" s="187">
        <f t="shared" si="61"/>
        <v>0</v>
      </c>
      <c r="V71" s="188" t="e">
        <f t="shared" si="62"/>
        <v>#DIV/0!</v>
      </c>
      <c r="W71" s="144" t="str">
        <f t="shared" si="63"/>
        <v>I</v>
      </c>
      <c r="X71" s="28"/>
      <c r="Y71" s="69" t="str">
        <f t="shared" si="64"/>
        <v>NO</v>
      </c>
      <c r="Z71" s="37" t="b">
        <f t="shared" si="65"/>
        <v>0</v>
      </c>
      <c r="AA71" s="37" t="b">
        <f t="shared" si="66"/>
        <v>0</v>
      </c>
      <c r="AB71" s="37" t="b">
        <f t="shared" si="67"/>
        <v>0</v>
      </c>
      <c r="AC71" s="37" t="b">
        <f t="shared" si="68"/>
        <v>0</v>
      </c>
      <c r="AD71" s="37" t="b">
        <f t="shared" si="69"/>
        <v>0</v>
      </c>
      <c r="AE71" s="37" t="b">
        <f t="shared" si="70"/>
        <v>0</v>
      </c>
      <c r="AF71" s="37" t="b">
        <f t="shared" si="71"/>
        <v>0</v>
      </c>
      <c r="AG71" s="167" t="b">
        <f t="shared" si="72"/>
        <v>0</v>
      </c>
      <c r="AH71" s="167" t="b">
        <f t="shared" si="73"/>
        <v>0</v>
      </c>
      <c r="AI71" s="37" t="b">
        <f t="shared" si="74"/>
        <v>0</v>
      </c>
      <c r="AJ71" s="37" t="b">
        <f t="shared" si="75"/>
        <v>0</v>
      </c>
      <c r="AK71" s="37" t="b">
        <f t="shared" si="76"/>
        <v>0</v>
      </c>
      <c r="AL71" s="37" t="b">
        <f t="shared" si="77"/>
        <v>0</v>
      </c>
      <c r="AM71" s="28"/>
      <c r="AN71" s="28"/>
      <c r="AO71" s="28"/>
      <c r="AP71" s="35"/>
      <c r="AQ71" s="144" t="str">
        <f t="shared" si="78"/>
        <v/>
      </c>
      <c r="AR71" s="35"/>
      <c r="AS71" s="144" t="str">
        <f t="shared" si="79"/>
        <v>I</v>
      </c>
      <c r="AT71" s="28"/>
      <c r="AU71" s="69" t="str">
        <f t="shared" si="55"/>
        <v>NO</v>
      </c>
      <c r="AV71" s="37" t="b">
        <f t="shared" si="80"/>
        <v>0</v>
      </c>
      <c r="AW71" s="37" t="b">
        <f t="shared" si="81"/>
        <v>0</v>
      </c>
      <c r="AX71" s="37" t="b">
        <f t="shared" si="82"/>
        <v>0</v>
      </c>
      <c r="AY71" s="37" t="b">
        <f t="shared" si="83"/>
        <v>0</v>
      </c>
      <c r="AZ71" s="37" t="b">
        <f t="shared" si="84"/>
        <v>0</v>
      </c>
      <c r="BA71" s="37" t="b">
        <f t="shared" si="85"/>
        <v>0</v>
      </c>
      <c r="BB71" s="37" t="b">
        <f t="shared" si="86"/>
        <v>0</v>
      </c>
      <c r="BC71" s="37" t="b">
        <f t="shared" si="87"/>
        <v>0</v>
      </c>
      <c r="BD71" s="37" t="b">
        <f t="shared" si="88"/>
        <v>0</v>
      </c>
      <c r="BE71" s="37" t="b">
        <f t="shared" si="89"/>
        <v>0</v>
      </c>
      <c r="BF71" s="37" t="b">
        <f t="shared" si="90"/>
        <v>0</v>
      </c>
      <c r="BG71" s="37" t="b">
        <f t="shared" si="91"/>
        <v>0</v>
      </c>
      <c r="BH71" s="37" t="b">
        <f t="shared" si="92"/>
        <v>0</v>
      </c>
      <c r="BI71" s="28"/>
      <c r="BJ71" s="28"/>
      <c r="BK71" s="28"/>
      <c r="BM71" s="35"/>
      <c r="BN71" s="35"/>
      <c r="BO71" s="35"/>
      <c r="BP71" s="35"/>
      <c r="BQ71" s="143" t="str">
        <f t="shared" si="107"/>
        <v>I</v>
      </c>
      <c r="BR71" s="28"/>
      <c r="BS71" s="69" t="str">
        <f t="shared" si="93"/>
        <v>NO</v>
      </c>
      <c r="BT71" s="37" t="b">
        <f t="shared" si="94"/>
        <v>0</v>
      </c>
      <c r="BU71" s="37" t="b">
        <f t="shared" si="95"/>
        <v>0</v>
      </c>
      <c r="BV71" s="37" t="b">
        <f t="shared" si="96"/>
        <v>0</v>
      </c>
      <c r="BW71" s="37" t="b">
        <f t="shared" si="97"/>
        <v>0</v>
      </c>
      <c r="BX71" s="37" t="b">
        <f t="shared" si="98"/>
        <v>0</v>
      </c>
      <c r="BY71" s="37" t="b">
        <f t="shared" si="99"/>
        <v>0</v>
      </c>
      <c r="BZ71" s="37" t="b">
        <f t="shared" si="100"/>
        <v>0</v>
      </c>
      <c r="CA71" s="37" t="b">
        <f t="shared" si="101"/>
        <v>0</v>
      </c>
      <c r="CB71" s="37" t="b">
        <f t="shared" si="102"/>
        <v>0</v>
      </c>
      <c r="CC71" s="37" t="b">
        <f t="shared" si="103"/>
        <v>0</v>
      </c>
      <c r="CD71" s="37" t="b">
        <f t="shared" si="104"/>
        <v>0</v>
      </c>
      <c r="CE71" s="37" t="b">
        <f t="shared" si="105"/>
        <v>0</v>
      </c>
      <c r="CF71" s="37" t="b">
        <f t="shared" si="106"/>
        <v>0</v>
      </c>
      <c r="CG71" s="28"/>
      <c r="CH71" s="28"/>
      <c r="CI71" s="28"/>
      <c r="CJ71" s="28"/>
      <c r="CK71" s="28"/>
      <c r="CL71" s="28"/>
      <c r="CM71" s="28"/>
      <c r="CN71" s="28"/>
      <c r="CO71" s="28"/>
      <c r="CP71" s="28"/>
      <c r="CQ71" s="28"/>
      <c r="CR71" s="28"/>
      <c r="CS71" s="28"/>
      <c r="CT71" s="28"/>
      <c r="CU71" s="28"/>
      <c r="CV71" s="28"/>
      <c r="CW71" s="28"/>
      <c r="CX71" s="28"/>
      <c r="CY71" s="28"/>
      <c r="CZ71" s="28"/>
      <c r="DA71" s="28"/>
      <c r="DB71" s="28"/>
      <c r="DC71" s="28"/>
      <c r="DD71" s="28"/>
      <c r="DE71" s="28"/>
      <c r="DF71" s="28"/>
      <c r="DG71" s="28"/>
      <c r="DH71" s="28"/>
      <c r="DI71" s="28"/>
      <c r="DJ71" s="28"/>
      <c r="DK71" s="28"/>
      <c r="DL71" s="28"/>
      <c r="DM71" s="28"/>
      <c r="DN71" s="28"/>
      <c r="DO71" s="28"/>
      <c r="DP71" s="28"/>
      <c r="DQ71" s="28"/>
      <c r="DR71" s="28"/>
      <c r="DS71" s="28"/>
      <c r="DT71" s="28"/>
      <c r="DU71" s="28"/>
      <c r="DV71" s="28"/>
      <c r="DW71" s="28"/>
      <c r="DX71" s="28"/>
      <c r="DY71" s="28"/>
      <c r="DZ71" s="28"/>
      <c r="EA71" s="28"/>
      <c r="EB71" s="28"/>
      <c r="EC71" s="28"/>
      <c r="ED71" s="28"/>
      <c r="EE71" s="28"/>
      <c r="EF71" s="28"/>
      <c r="EG71" s="28"/>
      <c r="EH71" s="28"/>
      <c r="EI71" s="28"/>
      <c r="EJ71" s="28"/>
      <c r="EK71" s="28"/>
      <c r="EL71" s="28"/>
      <c r="EM71" s="28"/>
      <c r="EN71" s="28"/>
      <c r="EO71" s="28"/>
      <c r="EP71" s="28"/>
      <c r="EQ71" s="28"/>
      <c r="ER71" s="28"/>
      <c r="ES71" s="28"/>
      <c r="ET71" s="28"/>
      <c r="EU71" s="28"/>
      <c r="EV71" s="28"/>
      <c r="EW71" s="28"/>
      <c r="EX71" s="28"/>
      <c r="EY71" s="28"/>
      <c r="EZ71" s="28"/>
      <c r="FA71" s="28"/>
      <c r="FB71" s="28"/>
      <c r="FC71" s="28"/>
      <c r="FD71" s="28"/>
      <c r="FE71" s="28"/>
      <c r="FF71" s="28"/>
    </row>
    <row r="72" spans="1:162" ht="25.5" x14ac:dyDescent="0.2">
      <c r="A72" s="24"/>
      <c r="B72" s="24"/>
      <c r="C72" s="25">
        <v>67</v>
      </c>
      <c r="D72" s="143" t="str">
        <f t="shared" si="56"/>
        <v>No</v>
      </c>
      <c r="F72" s="177"/>
      <c r="G72" s="67" t="str">
        <f t="shared" si="57"/>
        <v/>
      </c>
      <c r="H72" s="177"/>
      <c r="I72" s="67" t="str">
        <f t="shared" si="58"/>
        <v/>
      </c>
      <c r="J72" s="67" t="e">
        <f t="shared" si="59"/>
        <v>#DIV/0!</v>
      </c>
      <c r="K72" s="68" t="s">
        <v>73</v>
      </c>
      <c r="L72" s="50"/>
      <c r="M72" s="50"/>
      <c r="N72" s="50"/>
      <c r="O72" s="50"/>
      <c r="P72" s="50"/>
      <c r="Q72" s="50"/>
      <c r="R72" s="50"/>
      <c r="S72" s="50"/>
      <c r="T72" s="185">
        <f t="shared" si="60"/>
        <v>0</v>
      </c>
      <c r="U72" s="187">
        <f t="shared" si="61"/>
        <v>0</v>
      </c>
      <c r="V72" s="188" t="e">
        <f t="shared" si="62"/>
        <v>#DIV/0!</v>
      </c>
      <c r="W72" s="144" t="str">
        <f t="shared" si="63"/>
        <v>I</v>
      </c>
      <c r="X72" s="28"/>
      <c r="Y72" s="69" t="str">
        <f t="shared" si="64"/>
        <v>NO</v>
      </c>
      <c r="Z72" s="37" t="b">
        <f t="shared" si="65"/>
        <v>0</v>
      </c>
      <c r="AA72" s="37" t="b">
        <f t="shared" si="66"/>
        <v>0</v>
      </c>
      <c r="AB72" s="37" t="b">
        <f t="shared" si="67"/>
        <v>0</v>
      </c>
      <c r="AC72" s="37" t="b">
        <f t="shared" si="68"/>
        <v>0</v>
      </c>
      <c r="AD72" s="37" t="b">
        <f t="shared" si="69"/>
        <v>0</v>
      </c>
      <c r="AE72" s="37" t="b">
        <f t="shared" si="70"/>
        <v>0</v>
      </c>
      <c r="AF72" s="37" t="b">
        <f t="shared" si="71"/>
        <v>0</v>
      </c>
      <c r="AG72" s="167" t="b">
        <f t="shared" si="72"/>
        <v>0</v>
      </c>
      <c r="AH72" s="167" t="b">
        <f t="shared" si="73"/>
        <v>0</v>
      </c>
      <c r="AI72" s="37" t="b">
        <f t="shared" si="74"/>
        <v>0</v>
      </c>
      <c r="AJ72" s="37" t="b">
        <f t="shared" si="75"/>
        <v>0</v>
      </c>
      <c r="AK72" s="37" t="b">
        <f t="shared" si="76"/>
        <v>0</v>
      </c>
      <c r="AL72" s="37" t="b">
        <f t="shared" si="77"/>
        <v>0</v>
      </c>
      <c r="AM72" s="28"/>
      <c r="AN72" s="28"/>
      <c r="AO72" s="28"/>
      <c r="AP72" s="35"/>
      <c r="AQ72" s="144" t="str">
        <f t="shared" si="78"/>
        <v/>
      </c>
      <c r="AR72" s="35"/>
      <c r="AS72" s="144" t="str">
        <f t="shared" si="79"/>
        <v>I</v>
      </c>
      <c r="AT72" s="28"/>
      <c r="AU72" s="69" t="str">
        <f t="shared" si="55"/>
        <v>NO</v>
      </c>
      <c r="AV72" s="37" t="b">
        <f t="shared" si="80"/>
        <v>0</v>
      </c>
      <c r="AW72" s="37" t="b">
        <f t="shared" si="81"/>
        <v>0</v>
      </c>
      <c r="AX72" s="37" t="b">
        <f t="shared" si="82"/>
        <v>0</v>
      </c>
      <c r="AY72" s="37" t="b">
        <f t="shared" si="83"/>
        <v>0</v>
      </c>
      <c r="AZ72" s="37" t="b">
        <f t="shared" si="84"/>
        <v>0</v>
      </c>
      <c r="BA72" s="37" t="b">
        <f t="shared" si="85"/>
        <v>0</v>
      </c>
      <c r="BB72" s="37" t="b">
        <f t="shared" si="86"/>
        <v>0</v>
      </c>
      <c r="BC72" s="37" t="b">
        <f t="shared" si="87"/>
        <v>0</v>
      </c>
      <c r="BD72" s="37" t="b">
        <f t="shared" si="88"/>
        <v>0</v>
      </c>
      <c r="BE72" s="37" t="b">
        <f t="shared" si="89"/>
        <v>0</v>
      </c>
      <c r="BF72" s="37" t="b">
        <f t="shared" si="90"/>
        <v>0</v>
      </c>
      <c r="BG72" s="37" t="b">
        <f t="shared" si="91"/>
        <v>0</v>
      </c>
      <c r="BH72" s="37" t="b">
        <f t="shared" si="92"/>
        <v>0</v>
      </c>
      <c r="BI72" s="28"/>
      <c r="BJ72" s="28"/>
      <c r="BK72" s="28"/>
      <c r="BM72" s="35"/>
      <c r="BN72" s="35"/>
      <c r="BO72" s="35"/>
      <c r="BP72" s="35"/>
      <c r="BQ72" s="143" t="str">
        <f t="shared" si="107"/>
        <v>I</v>
      </c>
      <c r="BR72" s="28"/>
      <c r="BS72" s="69" t="str">
        <f t="shared" si="93"/>
        <v>NO</v>
      </c>
      <c r="BT72" s="37" t="b">
        <f t="shared" si="94"/>
        <v>0</v>
      </c>
      <c r="BU72" s="37" t="b">
        <f t="shared" si="95"/>
        <v>0</v>
      </c>
      <c r="BV72" s="37" t="b">
        <f t="shared" si="96"/>
        <v>0</v>
      </c>
      <c r="BW72" s="37" t="b">
        <f t="shared" si="97"/>
        <v>0</v>
      </c>
      <c r="BX72" s="37" t="b">
        <f t="shared" si="98"/>
        <v>0</v>
      </c>
      <c r="BY72" s="37" t="b">
        <f t="shared" si="99"/>
        <v>0</v>
      </c>
      <c r="BZ72" s="37" t="b">
        <f t="shared" si="100"/>
        <v>0</v>
      </c>
      <c r="CA72" s="37" t="b">
        <f t="shared" si="101"/>
        <v>0</v>
      </c>
      <c r="CB72" s="37" t="b">
        <f t="shared" si="102"/>
        <v>0</v>
      </c>
      <c r="CC72" s="37" t="b">
        <f t="shared" si="103"/>
        <v>0</v>
      </c>
      <c r="CD72" s="37" t="b">
        <f t="shared" si="104"/>
        <v>0</v>
      </c>
      <c r="CE72" s="37" t="b">
        <f t="shared" si="105"/>
        <v>0</v>
      </c>
      <c r="CF72" s="37" t="b">
        <f t="shared" si="106"/>
        <v>0</v>
      </c>
      <c r="CG72" s="28"/>
      <c r="CH72" s="28"/>
      <c r="CI72" s="28"/>
      <c r="CJ72" s="28"/>
      <c r="CK72" s="28"/>
      <c r="CL72" s="28"/>
      <c r="CM72" s="28"/>
      <c r="CN72" s="28"/>
      <c r="CO72" s="28"/>
      <c r="CP72" s="28"/>
      <c r="CQ72" s="28"/>
      <c r="CR72" s="28"/>
      <c r="CS72" s="28"/>
      <c r="CT72" s="28"/>
      <c r="CU72" s="28"/>
      <c r="CV72" s="28"/>
      <c r="CW72" s="28"/>
      <c r="CX72" s="28"/>
      <c r="CY72" s="28"/>
      <c r="CZ72" s="28"/>
      <c r="DA72" s="28"/>
      <c r="DB72" s="28"/>
      <c r="DC72" s="28"/>
      <c r="DD72" s="28"/>
      <c r="DE72" s="28"/>
      <c r="DF72" s="28"/>
      <c r="DG72" s="28"/>
      <c r="DH72" s="28"/>
      <c r="DI72" s="28"/>
      <c r="DJ72" s="28"/>
      <c r="DK72" s="28"/>
      <c r="DL72" s="28"/>
      <c r="DM72" s="28"/>
      <c r="DN72" s="28"/>
      <c r="DO72" s="28"/>
      <c r="DP72" s="28"/>
      <c r="DQ72" s="28"/>
      <c r="DR72" s="28"/>
      <c r="DS72" s="28"/>
      <c r="DT72" s="28"/>
      <c r="DU72" s="28"/>
      <c r="DV72" s="28"/>
      <c r="DW72" s="28"/>
      <c r="DX72" s="28"/>
      <c r="DY72" s="28"/>
      <c r="DZ72" s="28"/>
      <c r="EA72" s="28"/>
      <c r="EB72" s="28"/>
      <c r="EC72" s="28"/>
      <c r="ED72" s="28"/>
      <c r="EE72" s="28"/>
      <c r="EF72" s="28"/>
      <c r="EG72" s="28"/>
      <c r="EH72" s="28"/>
      <c r="EI72" s="28"/>
      <c r="EJ72" s="28"/>
      <c r="EK72" s="28"/>
      <c r="EL72" s="28"/>
      <c r="EM72" s="28"/>
      <c r="EN72" s="28"/>
      <c r="EO72" s="28"/>
      <c r="EP72" s="28"/>
      <c r="EQ72" s="28"/>
      <c r="ER72" s="28"/>
      <c r="ES72" s="28"/>
      <c r="ET72" s="28"/>
      <c r="EU72" s="28"/>
      <c r="EV72" s="28"/>
      <c r="EW72" s="28"/>
      <c r="EX72" s="28"/>
      <c r="EY72" s="28"/>
      <c r="EZ72" s="28"/>
      <c r="FA72" s="28"/>
      <c r="FB72" s="28"/>
      <c r="FC72" s="28"/>
      <c r="FD72" s="28"/>
      <c r="FE72" s="28"/>
      <c r="FF72" s="28"/>
    </row>
    <row r="73" spans="1:162" ht="25.5" x14ac:dyDescent="0.2">
      <c r="A73" s="24"/>
      <c r="B73" s="24"/>
      <c r="C73" s="25">
        <v>68</v>
      </c>
      <c r="D73" s="143" t="str">
        <f t="shared" si="56"/>
        <v>No</v>
      </c>
      <c r="F73" s="177"/>
      <c r="G73" s="67" t="str">
        <f t="shared" si="57"/>
        <v/>
      </c>
      <c r="H73" s="177"/>
      <c r="I73" s="67" t="str">
        <f t="shared" si="58"/>
        <v/>
      </c>
      <c r="J73" s="67" t="e">
        <f t="shared" si="59"/>
        <v>#DIV/0!</v>
      </c>
      <c r="K73" s="68" t="s">
        <v>73</v>
      </c>
      <c r="L73" s="50"/>
      <c r="M73" s="50"/>
      <c r="N73" s="50"/>
      <c r="O73" s="50"/>
      <c r="P73" s="50"/>
      <c r="Q73" s="50"/>
      <c r="R73" s="50"/>
      <c r="S73" s="50"/>
      <c r="T73" s="185">
        <f t="shared" si="60"/>
        <v>0</v>
      </c>
      <c r="U73" s="187">
        <f t="shared" si="61"/>
        <v>0</v>
      </c>
      <c r="V73" s="188" t="e">
        <f t="shared" si="62"/>
        <v>#DIV/0!</v>
      </c>
      <c r="W73" s="144" t="str">
        <f t="shared" si="63"/>
        <v>I</v>
      </c>
      <c r="X73" s="28"/>
      <c r="Y73" s="69" t="str">
        <f t="shared" si="64"/>
        <v>NO</v>
      </c>
      <c r="Z73" s="37" t="b">
        <f t="shared" si="65"/>
        <v>0</v>
      </c>
      <c r="AA73" s="37" t="b">
        <f t="shared" si="66"/>
        <v>0</v>
      </c>
      <c r="AB73" s="37" t="b">
        <f t="shared" si="67"/>
        <v>0</v>
      </c>
      <c r="AC73" s="37" t="b">
        <f t="shared" si="68"/>
        <v>0</v>
      </c>
      <c r="AD73" s="37" t="b">
        <f t="shared" si="69"/>
        <v>0</v>
      </c>
      <c r="AE73" s="37" t="b">
        <f t="shared" si="70"/>
        <v>0</v>
      </c>
      <c r="AF73" s="37" t="b">
        <f t="shared" si="71"/>
        <v>0</v>
      </c>
      <c r="AG73" s="167" t="b">
        <f t="shared" si="72"/>
        <v>0</v>
      </c>
      <c r="AH73" s="167" t="b">
        <f t="shared" si="73"/>
        <v>0</v>
      </c>
      <c r="AI73" s="37" t="b">
        <f t="shared" si="74"/>
        <v>0</v>
      </c>
      <c r="AJ73" s="37" t="b">
        <f t="shared" si="75"/>
        <v>0</v>
      </c>
      <c r="AK73" s="37" t="b">
        <f t="shared" si="76"/>
        <v>0</v>
      </c>
      <c r="AL73" s="37" t="b">
        <f t="shared" si="77"/>
        <v>0</v>
      </c>
      <c r="AM73" s="28"/>
      <c r="AN73" s="28"/>
      <c r="AO73" s="28"/>
      <c r="AP73" s="35"/>
      <c r="AQ73" s="144" t="str">
        <f t="shared" si="78"/>
        <v/>
      </c>
      <c r="AR73" s="35"/>
      <c r="AS73" s="144" t="str">
        <f t="shared" si="79"/>
        <v>I</v>
      </c>
      <c r="AT73" s="28"/>
      <c r="AU73" s="69" t="str">
        <f t="shared" si="55"/>
        <v>NO</v>
      </c>
      <c r="AV73" s="37" t="b">
        <f t="shared" si="80"/>
        <v>0</v>
      </c>
      <c r="AW73" s="37" t="b">
        <f t="shared" si="81"/>
        <v>0</v>
      </c>
      <c r="AX73" s="37" t="b">
        <f t="shared" si="82"/>
        <v>0</v>
      </c>
      <c r="AY73" s="37" t="b">
        <f t="shared" si="83"/>
        <v>0</v>
      </c>
      <c r="AZ73" s="37" t="b">
        <f t="shared" si="84"/>
        <v>0</v>
      </c>
      <c r="BA73" s="37" t="b">
        <f t="shared" si="85"/>
        <v>0</v>
      </c>
      <c r="BB73" s="37" t="b">
        <f t="shared" si="86"/>
        <v>0</v>
      </c>
      <c r="BC73" s="37" t="b">
        <f t="shared" si="87"/>
        <v>0</v>
      </c>
      <c r="BD73" s="37" t="b">
        <f t="shared" si="88"/>
        <v>0</v>
      </c>
      <c r="BE73" s="37" t="b">
        <f t="shared" si="89"/>
        <v>0</v>
      </c>
      <c r="BF73" s="37" t="b">
        <f t="shared" si="90"/>
        <v>0</v>
      </c>
      <c r="BG73" s="37" t="b">
        <f t="shared" si="91"/>
        <v>0</v>
      </c>
      <c r="BH73" s="37" t="b">
        <f t="shared" si="92"/>
        <v>0</v>
      </c>
      <c r="BI73" s="28"/>
      <c r="BJ73" s="28"/>
      <c r="BK73" s="28"/>
      <c r="BM73" s="35"/>
      <c r="BN73" s="35"/>
      <c r="BO73" s="35"/>
      <c r="BP73" s="35"/>
      <c r="BQ73" s="143" t="str">
        <f t="shared" si="107"/>
        <v>I</v>
      </c>
      <c r="BR73" s="28"/>
      <c r="BS73" s="69" t="str">
        <f t="shared" si="93"/>
        <v>NO</v>
      </c>
      <c r="BT73" s="37" t="b">
        <f t="shared" si="94"/>
        <v>0</v>
      </c>
      <c r="BU73" s="37" t="b">
        <f t="shared" si="95"/>
        <v>0</v>
      </c>
      <c r="BV73" s="37" t="b">
        <f t="shared" si="96"/>
        <v>0</v>
      </c>
      <c r="BW73" s="37" t="b">
        <f t="shared" si="97"/>
        <v>0</v>
      </c>
      <c r="BX73" s="37" t="b">
        <f t="shared" si="98"/>
        <v>0</v>
      </c>
      <c r="BY73" s="37" t="b">
        <f t="shared" si="99"/>
        <v>0</v>
      </c>
      <c r="BZ73" s="37" t="b">
        <f t="shared" si="100"/>
        <v>0</v>
      </c>
      <c r="CA73" s="37" t="b">
        <f t="shared" si="101"/>
        <v>0</v>
      </c>
      <c r="CB73" s="37" t="b">
        <f t="shared" si="102"/>
        <v>0</v>
      </c>
      <c r="CC73" s="37" t="b">
        <f t="shared" si="103"/>
        <v>0</v>
      </c>
      <c r="CD73" s="37" t="b">
        <f t="shared" si="104"/>
        <v>0</v>
      </c>
      <c r="CE73" s="37" t="b">
        <f t="shared" si="105"/>
        <v>0</v>
      </c>
      <c r="CF73" s="37" t="b">
        <f t="shared" si="106"/>
        <v>0</v>
      </c>
      <c r="CG73" s="28"/>
      <c r="CH73" s="28"/>
      <c r="CI73" s="28"/>
      <c r="CJ73" s="28"/>
      <c r="CK73" s="28"/>
      <c r="CL73" s="28"/>
      <c r="CM73" s="28"/>
      <c r="CN73" s="28"/>
      <c r="CO73" s="28"/>
      <c r="CP73" s="28"/>
      <c r="CQ73" s="28"/>
      <c r="CR73" s="28"/>
      <c r="CS73" s="28"/>
      <c r="CT73" s="28"/>
      <c r="CU73" s="28"/>
      <c r="CV73" s="28"/>
      <c r="CW73" s="28"/>
      <c r="CX73" s="28"/>
      <c r="CY73" s="28"/>
      <c r="CZ73" s="28"/>
      <c r="DA73" s="28"/>
      <c r="DB73" s="28"/>
      <c r="DC73" s="28"/>
      <c r="DD73" s="28"/>
      <c r="DE73" s="28"/>
      <c r="DF73" s="28"/>
      <c r="DG73" s="28"/>
      <c r="DH73" s="28"/>
      <c r="DI73" s="28"/>
      <c r="DJ73" s="28"/>
      <c r="DK73" s="28"/>
      <c r="DL73" s="28"/>
      <c r="DM73" s="28"/>
      <c r="DN73" s="28"/>
      <c r="DO73" s="28"/>
      <c r="DP73" s="28"/>
      <c r="DQ73" s="28"/>
      <c r="DR73" s="28"/>
      <c r="DS73" s="28"/>
      <c r="DT73" s="28"/>
      <c r="DU73" s="28"/>
      <c r="DV73" s="28"/>
      <c r="DW73" s="28"/>
      <c r="DX73" s="28"/>
      <c r="DY73" s="28"/>
      <c r="DZ73" s="28"/>
      <c r="EA73" s="28"/>
      <c r="EB73" s="28"/>
      <c r="EC73" s="28"/>
      <c r="ED73" s="28"/>
      <c r="EE73" s="28"/>
      <c r="EF73" s="28"/>
      <c r="EG73" s="28"/>
      <c r="EH73" s="28"/>
      <c r="EI73" s="28"/>
      <c r="EJ73" s="28"/>
      <c r="EK73" s="28"/>
      <c r="EL73" s="28"/>
      <c r="EM73" s="28"/>
      <c r="EN73" s="28"/>
      <c r="EO73" s="28"/>
      <c r="EP73" s="28"/>
      <c r="EQ73" s="28"/>
      <c r="ER73" s="28"/>
      <c r="ES73" s="28"/>
      <c r="ET73" s="28"/>
      <c r="EU73" s="28"/>
      <c r="EV73" s="28"/>
      <c r="EW73" s="28"/>
      <c r="EX73" s="28"/>
      <c r="EY73" s="28"/>
      <c r="EZ73" s="28"/>
      <c r="FA73" s="28"/>
      <c r="FB73" s="28"/>
      <c r="FC73" s="28"/>
      <c r="FD73" s="28"/>
      <c r="FE73" s="28"/>
      <c r="FF73" s="28"/>
    </row>
    <row r="74" spans="1:162" ht="25.5" x14ac:dyDescent="0.2">
      <c r="A74" s="24"/>
      <c r="B74" s="24"/>
      <c r="C74" s="25">
        <v>69</v>
      </c>
      <c r="D74" s="143" t="str">
        <f t="shared" si="56"/>
        <v>No</v>
      </c>
      <c r="F74" s="177"/>
      <c r="G74" s="67" t="str">
        <f t="shared" si="57"/>
        <v/>
      </c>
      <c r="H74" s="177"/>
      <c r="I74" s="67" t="str">
        <f t="shared" si="58"/>
        <v/>
      </c>
      <c r="J74" s="67" t="e">
        <f t="shared" si="59"/>
        <v>#DIV/0!</v>
      </c>
      <c r="K74" s="68" t="s">
        <v>73</v>
      </c>
      <c r="L74" s="50"/>
      <c r="M74" s="50"/>
      <c r="N74" s="50"/>
      <c r="O74" s="50"/>
      <c r="P74" s="50"/>
      <c r="Q74" s="50"/>
      <c r="R74" s="50"/>
      <c r="S74" s="50"/>
      <c r="T74" s="185">
        <f t="shared" si="60"/>
        <v>0</v>
      </c>
      <c r="U74" s="187">
        <f t="shared" si="61"/>
        <v>0</v>
      </c>
      <c r="V74" s="188" t="e">
        <f t="shared" si="62"/>
        <v>#DIV/0!</v>
      </c>
      <c r="W74" s="144" t="str">
        <f t="shared" si="63"/>
        <v>I</v>
      </c>
      <c r="X74" s="28"/>
      <c r="Y74" s="69" t="str">
        <f t="shared" si="64"/>
        <v>NO</v>
      </c>
      <c r="Z74" s="37" t="b">
        <f t="shared" si="65"/>
        <v>0</v>
      </c>
      <c r="AA74" s="37" t="b">
        <f t="shared" si="66"/>
        <v>0</v>
      </c>
      <c r="AB74" s="37" t="b">
        <f t="shared" si="67"/>
        <v>0</v>
      </c>
      <c r="AC74" s="37" t="b">
        <f t="shared" si="68"/>
        <v>0</v>
      </c>
      <c r="AD74" s="37" t="b">
        <f t="shared" si="69"/>
        <v>0</v>
      </c>
      <c r="AE74" s="37" t="b">
        <f t="shared" si="70"/>
        <v>0</v>
      </c>
      <c r="AF74" s="37" t="b">
        <f t="shared" si="71"/>
        <v>0</v>
      </c>
      <c r="AG74" s="167" t="b">
        <f t="shared" si="72"/>
        <v>0</v>
      </c>
      <c r="AH74" s="167" t="b">
        <f t="shared" si="73"/>
        <v>0</v>
      </c>
      <c r="AI74" s="37" t="b">
        <f t="shared" si="74"/>
        <v>0</v>
      </c>
      <c r="AJ74" s="37" t="b">
        <f t="shared" si="75"/>
        <v>0</v>
      </c>
      <c r="AK74" s="37" t="b">
        <f t="shared" si="76"/>
        <v>0</v>
      </c>
      <c r="AL74" s="37" t="b">
        <f t="shared" si="77"/>
        <v>0</v>
      </c>
      <c r="AM74" s="28"/>
      <c r="AN74" s="28"/>
      <c r="AO74" s="28"/>
      <c r="AP74" s="35"/>
      <c r="AQ74" s="144" t="str">
        <f t="shared" si="78"/>
        <v/>
      </c>
      <c r="AR74" s="35"/>
      <c r="AS74" s="144" t="str">
        <f t="shared" si="79"/>
        <v>I</v>
      </c>
      <c r="AT74" s="28"/>
      <c r="AU74" s="69" t="str">
        <f t="shared" si="55"/>
        <v>NO</v>
      </c>
      <c r="AV74" s="37" t="b">
        <f t="shared" si="80"/>
        <v>0</v>
      </c>
      <c r="AW74" s="37" t="b">
        <f t="shared" si="81"/>
        <v>0</v>
      </c>
      <c r="AX74" s="37" t="b">
        <f t="shared" si="82"/>
        <v>0</v>
      </c>
      <c r="AY74" s="37" t="b">
        <f t="shared" si="83"/>
        <v>0</v>
      </c>
      <c r="AZ74" s="37" t="b">
        <f t="shared" si="84"/>
        <v>0</v>
      </c>
      <c r="BA74" s="37" t="b">
        <f t="shared" si="85"/>
        <v>0</v>
      </c>
      <c r="BB74" s="37" t="b">
        <f t="shared" si="86"/>
        <v>0</v>
      </c>
      <c r="BC74" s="37" t="b">
        <f t="shared" si="87"/>
        <v>0</v>
      </c>
      <c r="BD74" s="37" t="b">
        <f t="shared" si="88"/>
        <v>0</v>
      </c>
      <c r="BE74" s="37" t="b">
        <f t="shared" si="89"/>
        <v>0</v>
      </c>
      <c r="BF74" s="37" t="b">
        <f t="shared" si="90"/>
        <v>0</v>
      </c>
      <c r="BG74" s="37" t="b">
        <f t="shared" si="91"/>
        <v>0</v>
      </c>
      <c r="BH74" s="37" t="b">
        <f t="shared" si="92"/>
        <v>0</v>
      </c>
      <c r="BI74" s="28"/>
      <c r="BJ74" s="28"/>
      <c r="BK74" s="28"/>
      <c r="BM74" s="35"/>
      <c r="BN74" s="35"/>
      <c r="BO74" s="35"/>
      <c r="BP74" s="35"/>
      <c r="BQ74" s="143" t="str">
        <f t="shared" si="107"/>
        <v>I</v>
      </c>
      <c r="BR74" s="28"/>
      <c r="BS74" s="69" t="str">
        <f t="shared" si="93"/>
        <v>NO</v>
      </c>
      <c r="BT74" s="37" t="b">
        <f t="shared" si="94"/>
        <v>0</v>
      </c>
      <c r="BU74" s="37" t="b">
        <f t="shared" si="95"/>
        <v>0</v>
      </c>
      <c r="BV74" s="37" t="b">
        <f t="shared" si="96"/>
        <v>0</v>
      </c>
      <c r="BW74" s="37" t="b">
        <f t="shared" si="97"/>
        <v>0</v>
      </c>
      <c r="BX74" s="37" t="b">
        <f t="shared" si="98"/>
        <v>0</v>
      </c>
      <c r="BY74" s="37" t="b">
        <f t="shared" si="99"/>
        <v>0</v>
      </c>
      <c r="BZ74" s="37" t="b">
        <f t="shared" si="100"/>
        <v>0</v>
      </c>
      <c r="CA74" s="37" t="b">
        <f t="shared" si="101"/>
        <v>0</v>
      </c>
      <c r="CB74" s="37" t="b">
        <f t="shared" si="102"/>
        <v>0</v>
      </c>
      <c r="CC74" s="37" t="b">
        <f t="shared" si="103"/>
        <v>0</v>
      </c>
      <c r="CD74" s="37" t="b">
        <f t="shared" si="104"/>
        <v>0</v>
      </c>
      <c r="CE74" s="37" t="b">
        <f t="shared" si="105"/>
        <v>0</v>
      </c>
      <c r="CF74" s="37" t="b">
        <f t="shared" si="106"/>
        <v>0</v>
      </c>
      <c r="CG74" s="28"/>
      <c r="CH74" s="28"/>
      <c r="CI74" s="28"/>
      <c r="CJ74" s="28"/>
      <c r="CK74" s="28"/>
      <c r="CL74" s="28"/>
      <c r="CM74" s="28"/>
      <c r="CN74" s="28"/>
      <c r="CO74" s="28"/>
      <c r="CP74" s="28"/>
      <c r="CQ74" s="28"/>
      <c r="CR74" s="28"/>
      <c r="CS74" s="28"/>
      <c r="CT74" s="28"/>
      <c r="CU74" s="28"/>
      <c r="CV74" s="28"/>
      <c r="CW74" s="28"/>
      <c r="CX74" s="28"/>
      <c r="CY74" s="28"/>
      <c r="CZ74" s="28"/>
      <c r="DA74" s="28"/>
      <c r="DB74" s="28"/>
      <c r="DC74" s="28"/>
      <c r="DD74" s="28"/>
      <c r="DE74" s="28"/>
      <c r="DF74" s="28"/>
      <c r="DG74" s="28"/>
      <c r="DH74" s="28"/>
      <c r="DI74" s="28"/>
      <c r="DJ74" s="28"/>
      <c r="DK74" s="28"/>
      <c r="DL74" s="28"/>
      <c r="DM74" s="28"/>
      <c r="DN74" s="28"/>
      <c r="DO74" s="28"/>
      <c r="DP74" s="28"/>
      <c r="DQ74" s="28"/>
      <c r="DR74" s="28"/>
      <c r="DS74" s="28"/>
      <c r="DT74" s="28"/>
      <c r="DU74" s="28"/>
      <c r="DV74" s="28"/>
      <c r="DW74" s="28"/>
      <c r="DX74" s="28"/>
      <c r="DY74" s="28"/>
      <c r="DZ74" s="28"/>
      <c r="EA74" s="28"/>
      <c r="EB74" s="28"/>
      <c r="EC74" s="28"/>
      <c r="ED74" s="28"/>
      <c r="EE74" s="28"/>
      <c r="EF74" s="28"/>
      <c r="EG74" s="28"/>
      <c r="EH74" s="28"/>
      <c r="EI74" s="28"/>
      <c r="EJ74" s="28"/>
      <c r="EK74" s="28"/>
      <c r="EL74" s="28"/>
      <c r="EM74" s="28"/>
      <c r="EN74" s="28"/>
      <c r="EO74" s="28"/>
      <c r="EP74" s="28"/>
      <c r="EQ74" s="28"/>
      <c r="ER74" s="28"/>
      <c r="ES74" s="28"/>
      <c r="ET74" s="28"/>
      <c r="EU74" s="28"/>
      <c r="EV74" s="28"/>
      <c r="EW74" s="28"/>
      <c r="EX74" s="28"/>
      <c r="EY74" s="28"/>
      <c r="EZ74" s="28"/>
      <c r="FA74" s="28"/>
      <c r="FB74" s="28"/>
      <c r="FC74" s="28"/>
      <c r="FD74" s="28"/>
      <c r="FE74" s="28"/>
      <c r="FF74" s="28"/>
    </row>
    <row r="75" spans="1:162" ht="25.5" x14ac:dyDescent="0.2">
      <c r="A75" s="24"/>
      <c r="B75" s="24"/>
      <c r="C75" s="25">
        <v>70</v>
      </c>
      <c r="D75" s="143" t="str">
        <f t="shared" si="56"/>
        <v>No</v>
      </c>
      <c r="F75" s="177"/>
      <c r="G75" s="67" t="str">
        <f t="shared" si="57"/>
        <v/>
      </c>
      <c r="H75" s="177"/>
      <c r="I75" s="67" t="str">
        <f t="shared" si="58"/>
        <v/>
      </c>
      <c r="J75" s="67" t="e">
        <f t="shared" si="59"/>
        <v>#DIV/0!</v>
      </c>
      <c r="K75" s="68" t="s">
        <v>73</v>
      </c>
      <c r="L75" s="50"/>
      <c r="M75" s="50"/>
      <c r="N75" s="50"/>
      <c r="O75" s="50"/>
      <c r="P75" s="50"/>
      <c r="Q75" s="50"/>
      <c r="R75" s="50"/>
      <c r="S75" s="50"/>
      <c r="T75" s="185">
        <f t="shared" si="60"/>
        <v>0</v>
      </c>
      <c r="U75" s="187">
        <f t="shared" si="61"/>
        <v>0</v>
      </c>
      <c r="V75" s="188" t="e">
        <f t="shared" si="62"/>
        <v>#DIV/0!</v>
      </c>
      <c r="W75" s="144" t="str">
        <f t="shared" si="63"/>
        <v>I</v>
      </c>
      <c r="X75" s="28"/>
      <c r="Y75" s="69" t="str">
        <f t="shared" si="64"/>
        <v>NO</v>
      </c>
      <c r="Z75" s="37" t="b">
        <f t="shared" si="65"/>
        <v>0</v>
      </c>
      <c r="AA75" s="37" t="b">
        <f t="shared" si="66"/>
        <v>0</v>
      </c>
      <c r="AB75" s="37" t="b">
        <f t="shared" si="67"/>
        <v>0</v>
      </c>
      <c r="AC75" s="37" t="b">
        <f t="shared" si="68"/>
        <v>0</v>
      </c>
      <c r="AD75" s="37" t="b">
        <f t="shared" si="69"/>
        <v>0</v>
      </c>
      <c r="AE75" s="37" t="b">
        <f t="shared" si="70"/>
        <v>0</v>
      </c>
      <c r="AF75" s="37" t="b">
        <f t="shared" si="71"/>
        <v>0</v>
      </c>
      <c r="AG75" s="167" t="b">
        <f t="shared" si="72"/>
        <v>0</v>
      </c>
      <c r="AH75" s="167" t="b">
        <f t="shared" si="73"/>
        <v>0</v>
      </c>
      <c r="AI75" s="37" t="b">
        <f t="shared" si="74"/>
        <v>0</v>
      </c>
      <c r="AJ75" s="37" t="b">
        <f t="shared" si="75"/>
        <v>0</v>
      </c>
      <c r="AK75" s="37" t="b">
        <f t="shared" si="76"/>
        <v>0</v>
      </c>
      <c r="AL75" s="37" t="b">
        <f t="shared" si="77"/>
        <v>0</v>
      </c>
      <c r="AM75" s="28"/>
      <c r="AN75" s="28"/>
      <c r="AO75" s="28"/>
      <c r="AP75" s="35"/>
      <c r="AQ75" s="144" t="str">
        <f t="shared" si="78"/>
        <v/>
      </c>
      <c r="AR75" s="35"/>
      <c r="AS75" s="144" t="str">
        <f t="shared" si="79"/>
        <v>I</v>
      </c>
      <c r="AT75" s="28"/>
      <c r="AU75" s="69" t="str">
        <f t="shared" si="55"/>
        <v>NO</v>
      </c>
      <c r="AV75" s="37" t="b">
        <f t="shared" si="80"/>
        <v>0</v>
      </c>
      <c r="AW75" s="37" t="b">
        <f t="shared" si="81"/>
        <v>0</v>
      </c>
      <c r="AX75" s="37" t="b">
        <f t="shared" si="82"/>
        <v>0</v>
      </c>
      <c r="AY75" s="37" t="b">
        <f t="shared" si="83"/>
        <v>0</v>
      </c>
      <c r="AZ75" s="37" t="b">
        <f t="shared" si="84"/>
        <v>0</v>
      </c>
      <c r="BA75" s="37" t="b">
        <f t="shared" si="85"/>
        <v>0</v>
      </c>
      <c r="BB75" s="37" t="b">
        <f t="shared" si="86"/>
        <v>0</v>
      </c>
      <c r="BC75" s="37" t="b">
        <f t="shared" si="87"/>
        <v>0</v>
      </c>
      <c r="BD75" s="37" t="b">
        <f t="shared" si="88"/>
        <v>0</v>
      </c>
      <c r="BE75" s="37" t="b">
        <f t="shared" si="89"/>
        <v>0</v>
      </c>
      <c r="BF75" s="37" t="b">
        <f t="shared" si="90"/>
        <v>0</v>
      </c>
      <c r="BG75" s="37" t="b">
        <f t="shared" si="91"/>
        <v>0</v>
      </c>
      <c r="BH75" s="37" t="b">
        <f t="shared" si="92"/>
        <v>0</v>
      </c>
      <c r="BI75" s="28"/>
      <c r="BJ75" s="28"/>
      <c r="BK75" s="28"/>
      <c r="BM75" s="35"/>
      <c r="BN75" s="35"/>
      <c r="BO75" s="35"/>
      <c r="BP75" s="35"/>
      <c r="BQ75" s="143" t="str">
        <f t="shared" si="107"/>
        <v>I</v>
      </c>
      <c r="BR75" s="28"/>
      <c r="BS75" s="69" t="str">
        <f t="shared" si="93"/>
        <v>NO</v>
      </c>
      <c r="BT75" s="37" t="b">
        <f t="shared" si="94"/>
        <v>0</v>
      </c>
      <c r="BU75" s="37" t="b">
        <f t="shared" si="95"/>
        <v>0</v>
      </c>
      <c r="BV75" s="37" t="b">
        <f t="shared" si="96"/>
        <v>0</v>
      </c>
      <c r="BW75" s="37" t="b">
        <f t="shared" si="97"/>
        <v>0</v>
      </c>
      <c r="BX75" s="37" t="b">
        <f t="shared" si="98"/>
        <v>0</v>
      </c>
      <c r="BY75" s="37" t="b">
        <f t="shared" si="99"/>
        <v>0</v>
      </c>
      <c r="BZ75" s="37" t="b">
        <f t="shared" si="100"/>
        <v>0</v>
      </c>
      <c r="CA75" s="37" t="b">
        <f t="shared" si="101"/>
        <v>0</v>
      </c>
      <c r="CB75" s="37" t="b">
        <f t="shared" si="102"/>
        <v>0</v>
      </c>
      <c r="CC75" s="37" t="b">
        <f t="shared" si="103"/>
        <v>0</v>
      </c>
      <c r="CD75" s="37" t="b">
        <f t="shared" si="104"/>
        <v>0</v>
      </c>
      <c r="CE75" s="37" t="b">
        <f t="shared" si="105"/>
        <v>0</v>
      </c>
      <c r="CF75" s="37" t="b">
        <f t="shared" si="106"/>
        <v>0</v>
      </c>
      <c r="CG75" s="28"/>
      <c r="CH75" s="28"/>
      <c r="CI75" s="28"/>
      <c r="CJ75" s="28"/>
      <c r="CK75" s="28"/>
      <c r="CL75" s="28"/>
      <c r="CM75" s="28"/>
      <c r="CN75" s="28"/>
      <c r="CO75" s="28"/>
      <c r="CP75" s="28"/>
      <c r="CQ75" s="28"/>
      <c r="CR75" s="28"/>
      <c r="CS75" s="28"/>
      <c r="CT75" s="28"/>
      <c r="CU75" s="28"/>
      <c r="CV75" s="28"/>
      <c r="CW75" s="28"/>
      <c r="CX75" s="28"/>
      <c r="CY75" s="28"/>
      <c r="CZ75" s="28"/>
      <c r="DA75" s="28"/>
      <c r="DB75" s="28"/>
      <c r="DC75" s="28"/>
      <c r="DD75" s="28"/>
      <c r="DE75" s="28"/>
      <c r="DF75" s="28"/>
      <c r="DG75" s="28"/>
      <c r="DH75" s="28"/>
      <c r="DI75" s="28"/>
      <c r="DJ75" s="28"/>
      <c r="DK75" s="28"/>
      <c r="DL75" s="28"/>
      <c r="DM75" s="28"/>
      <c r="DN75" s="28"/>
      <c r="DO75" s="28"/>
      <c r="DP75" s="28"/>
      <c r="DQ75" s="28"/>
      <c r="DR75" s="28"/>
      <c r="DS75" s="28"/>
      <c r="DT75" s="28"/>
      <c r="DU75" s="28"/>
      <c r="DV75" s="28"/>
      <c r="DW75" s="28"/>
      <c r="DX75" s="28"/>
      <c r="DY75" s="28"/>
      <c r="DZ75" s="28"/>
      <c r="EA75" s="28"/>
      <c r="EB75" s="28"/>
      <c r="EC75" s="28"/>
      <c r="ED75" s="28"/>
      <c r="EE75" s="28"/>
      <c r="EF75" s="28"/>
      <c r="EG75" s="28"/>
      <c r="EH75" s="28"/>
      <c r="EI75" s="28"/>
      <c r="EJ75" s="28"/>
      <c r="EK75" s="28"/>
      <c r="EL75" s="28"/>
      <c r="EM75" s="28"/>
      <c r="EN75" s="28"/>
      <c r="EO75" s="28"/>
      <c r="EP75" s="28"/>
      <c r="EQ75" s="28"/>
      <c r="ER75" s="28"/>
      <c r="ES75" s="28"/>
      <c r="ET75" s="28"/>
      <c r="EU75" s="28"/>
      <c r="EV75" s="28"/>
      <c r="EW75" s="28"/>
      <c r="EX75" s="28"/>
      <c r="EY75" s="28"/>
      <c r="EZ75" s="28"/>
      <c r="FA75" s="28"/>
      <c r="FB75" s="28"/>
      <c r="FC75" s="28"/>
      <c r="FD75" s="28"/>
      <c r="FE75" s="28"/>
      <c r="FF75" s="28"/>
    </row>
    <row r="76" spans="1:162" ht="25.5" x14ac:dyDescent="0.2">
      <c r="A76" s="24"/>
      <c r="B76" s="24"/>
      <c r="C76" s="25">
        <v>71</v>
      </c>
      <c r="D76" s="143" t="str">
        <f t="shared" si="56"/>
        <v>No</v>
      </c>
      <c r="F76" s="177"/>
      <c r="G76" s="67" t="str">
        <f t="shared" si="57"/>
        <v/>
      </c>
      <c r="H76" s="177"/>
      <c r="I76" s="67" t="str">
        <f t="shared" si="58"/>
        <v/>
      </c>
      <c r="J76" s="67" t="e">
        <f t="shared" si="59"/>
        <v>#DIV/0!</v>
      </c>
      <c r="K76" s="68" t="s">
        <v>73</v>
      </c>
      <c r="L76" s="50"/>
      <c r="M76" s="50"/>
      <c r="N76" s="50"/>
      <c r="O76" s="50"/>
      <c r="P76" s="50"/>
      <c r="Q76" s="50"/>
      <c r="R76" s="50"/>
      <c r="S76" s="50"/>
      <c r="T76" s="185">
        <f t="shared" si="60"/>
        <v>0</v>
      </c>
      <c r="U76" s="187">
        <f t="shared" si="61"/>
        <v>0</v>
      </c>
      <c r="V76" s="188" t="e">
        <f t="shared" si="62"/>
        <v>#DIV/0!</v>
      </c>
      <c r="W76" s="144" t="str">
        <f t="shared" si="63"/>
        <v>I</v>
      </c>
      <c r="X76" s="28"/>
      <c r="Y76" s="69" t="str">
        <f t="shared" si="64"/>
        <v>NO</v>
      </c>
      <c r="Z76" s="37" t="b">
        <f t="shared" si="65"/>
        <v>0</v>
      </c>
      <c r="AA76" s="37" t="b">
        <f t="shared" si="66"/>
        <v>0</v>
      </c>
      <c r="AB76" s="37" t="b">
        <f t="shared" si="67"/>
        <v>0</v>
      </c>
      <c r="AC76" s="37" t="b">
        <f t="shared" si="68"/>
        <v>0</v>
      </c>
      <c r="AD76" s="37" t="b">
        <f t="shared" si="69"/>
        <v>0</v>
      </c>
      <c r="AE76" s="37" t="b">
        <f t="shared" si="70"/>
        <v>0</v>
      </c>
      <c r="AF76" s="37" t="b">
        <f t="shared" si="71"/>
        <v>0</v>
      </c>
      <c r="AG76" s="167" t="b">
        <f t="shared" si="72"/>
        <v>0</v>
      </c>
      <c r="AH76" s="167" t="b">
        <f t="shared" si="73"/>
        <v>0</v>
      </c>
      <c r="AI76" s="37" t="b">
        <f t="shared" si="74"/>
        <v>0</v>
      </c>
      <c r="AJ76" s="37" t="b">
        <f t="shared" si="75"/>
        <v>0</v>
      </c>
      <c r="AK76" s="37" t="b">
        <f t="shared" si="76"/>
        <v>0</v>
      </c>
      <c r="AL76" s="37" t="b">
        <f t="shared" si="77"/>
        <v>0</v>
      </c>
      <c r="AM76" s="28"/>
      <c r="AN76" s="28"/>
      <c r="AO76" s="28"/>
      <c r="AP76" s="35"/>
      <c r="AQ76" s="144" t="str">
        <f t="shared" si="78"/>
        <v/>
      </c>
      <c r="AR76" s="35"/>
      <c r="AS76" s="144" t="str">
        <f t="shared" si="79"/>
        <v>I</v>
      </c>
      <c r="AT76" s="28"/>
      <c r="AU76" s="69" t="str">
        <f t="shared" si="55"/>
        <v>NO</v>
      </c>
      <c r="AV76" s="37" t="b">
        <f t="shared" si="80"/>
        <v>0</v>
      </c>
      <c r="AW76" s="37" t="b">
        <f t="shared" si="81"/>
        <v>0</v>
      </c>
      <c r="AX76" s="37" t="b">
        <f t="shared" si="82"/>
        <v>0</v>
      </c>
      <c r="AY76" s="37" t="b">
        <f t="shared" si="83"/>
        <v>0</v>
      </c>
      <c r="AZ76" s="37" t="b">
        <f t="shared" si="84"/>
        <v>0</v>
      </c>
      <c r="BA76" s="37" t="b">
        <f t="shared" si="85"/>
        <v>0</v>
      </c>
      <c r="BB76" s="37" t="b">
        <f t="shared" si="86"/>
        <v>0</v>
      </c>
      <c r="BC76" s="37" t="b">
        <f t="shared" si="87"/>
        <v>0</v>
      </c>
      <c r="BD76" s="37" t="b">
        <f t="shared" si="88"/>
        <v>0</v>
      </c>
      <c r="BE76" s="37" t="b">
        <f t="shared" si="89"/>
        <v>0</v>
      </c>
      <c r="BF76" s="37" t="b">
        <f t="shared" si="90"/>
        <v>0</v>
      </c>
      <c r="BG76" s="37" t="b">
        <f t="shared" si="91"/>
        <v>0</v>
      </c>
      <c r="BH76" s="37" t="b">
        <f t="shared" si="92"/>
        <v>0</v>
      </c>
      <c r="BI76" s="28"/>
      <c r="BJ76" s="28"/>
      <c r="BK76" s="28"/>
      <c r="BM76" s="35"/>
      <c r="BN76" s="35"/>
      <c r="BO76" s="35"/>
      <c r="BP76" s="35"/>
      <c r="BQ76" s="143" t="str">
        <f t="shared" si="107"/>
        <v>I</v>
      </c>
      <c r="BR76" s="28"/>
      <c r="BS76" s="69" t="str">
        <f t="shared" si="93"/>
        <v>NO</v>
      </c>
      <c r="BT76" s="37" t="b">
        <f t="shared" si="94"/>
        <v>0</v>
      </c>
      <c r="BU76" s="37" t="b">
        <f t="shared" si="95"/>
        <v>0</v>
      </c>
      <c r="BV76" s="37" t="b">
        <f t="shared" si="96"/>
        <v>0</v>
      </c>
      <c r="BW76" s="37" t="b">
        <f t="shared" si="97"/>
        <v>0</v>
      </c>
      <c r="BX76" s="37" t="b">
        <f t="shared" si="98"/>
        <v>0</v>
      </c>
      <c r="BY76" s="37" t="b">
        <f t="shared" si="99"/>
        <v>0</v>
      </c>
      <c r="BZ76" s="37" t="b">
        <f t="shared" si="100"/>
        <v>0</v>
      </c>
      <c r="CA76" s="37" t="b">
        <f t="shared" si="101"/>
        <v>0</v>
      </c>
      <c r="CB76" s="37" t="b">
        <f t="shared" si="102"/>
        <v>0</v>
      </c>
      <c r="CC76" s="37" t="b">
        <f t="shared" si="103"/>
        <v>0</v>
      </c>
      <c r="CD76" s="37" t="b">
        <f t="shared" si="104"/>
        <v>0</v>
      </c>
      <c r="CE76" s="37" t="b">
        <f t="shared" si="105"/>
        <v>0</v>
      </c>
      <c r="CF76" s="37" t="b">
        <f t="shared" si="106"/>
        <v>0</v>
      </c>
      <c r="CG76" s="28"/>
      <c r="CH76" s="28"/>
      <c r="CI76" s="28"/>
      <c r="CJ76" s="28"/>
      <c r="CK76" s="28"/>
      <c r="CL76" s="28"/>
      <c r="CM76" s="28"/>
      <c r="CN76" s="28"/>
      <c r="CO76" s="28"/>
      <c r="CP76" s="28"/>
      <c r="CQ76" s="28"/>
      <c r="CR76" s="28"/>
      <c r="CS76" s="28"/>
      <c r="CT76" s="28"/>
      <c r="CU76" s="28"/>
      <c r="CV76" s="28"/>
      <c r="CW76" s="28"/>
      <c r="CX76" s="28"/>
      <c r="CY76" s="28"/>
      <c r="CZ76" s="28"/>
      <c r="DA76" s="28"/>
      <c r="DB76" s="28"/>
      <c r="DC76" s="28"/>
      <c r="DD76" s="28"/>
      <c r="DE76" s="28"/>
      <c r="DF76" s="28"/>
      <c r="DG76" s="28"/>
      <c r="DH76" s="28"/>
      <c r="DI76" s="28"/>
      <c r="DJ76" s="28"/>
      <c r="DK76" s="28"/>
      <c r="DL76" s="28"/>
      <c r="DM76" s="28"/>
      <c r="DN76" s="28"/>
      <c r="DO76" s="28"/>
      <c r="DP76" s="28"/>
      <c r="DQ76" s="28"/>
      <c r="DR76" s="28"/>
      <c r="DS76" s="28"/>
      <c r="DT76" s="28"/>
      <c r="DU76" s="28"/>
      <c r="DV76" s="28"/>
      <c r="DW76" s="28"/>
      <c r="DX76" s="28"/>
      <c r="DY76" s="28"/>
      <c r="DZ76" s="28"/>
      <c r="EA76" s="28"/>
      <c r="EB76" s="28"/>
      <c r="EC76" s="28"/>
      <c r="ED76" s="28"/>
      <c r="EE76" s="28"/>
      <c r="EF76" s="28"/>
      <c r="EG76" s="28"/>
      <c r="EH76" s="28"/>
      <c r="EI76" s="28"/>
      <c r="EJ76" s="28"/>
      <c r="EK76" s="28"/>
      <c r="EL76" s="28"/>
      <c r="EM76" s="28"/>
      <c r="EN76" s="28"/>
      <c r="EO76" s="28"/>
      <c r="EP76" s="28"/>
      <c r="EQ76" s="28"/>
      <c r="ER76" s="28"/>
      <c r="ES76" s="28"/>
      <c r="ET76" s="28"/>
      <c r="EU76" s="28"/>
      <c r="EV76" s="28"/>
      <c r="EW76" s="28"/>
      <c r="EX76" s="28"/>
      <c r="EY76" s="28"/>
      <c r="EZ76" s="28"/>
      <c r="FA76" s="28"/>
      <c r="FB76" s="28"/>
      <c r="FC76" s="28"/>
      <c r="FD76" s="28"/>
      <c r="FE76" s="28"/>
      <c r="FF76" s="28"/>
    </row>
    <row r="77" spans="1:162" ht="25.5" x14ac:dyDescent="0.2">
      <c r="A77" s="24"/>
      <c r="B77" s="24"/>
      <c r="C77" s="25">
        <v>72</v>
      </c>
      <c r="D77" s="143" t="str">
        <f t="shared" si="56"/>
        <v>No</v>
      </c>
      <c r="F77" s="177"/>
      <c r="G77" s="67" t="str">
        <f t="shared" si="57"/>
        <v/>
      </c>
      <c r="H77" s="177"/>
      <c r="I77" s="67" t="str">
        <f t="shared" si="58"/>
        <v/>
      </c>
      <c r="J77" s="67" t="e">
        <f t="shared" si="59"/>
        <v>#DIV/0!</v>
      </c>
      <c r="K77" s="68" t="s">
        <v>73</v>
      </c>
      <c r="L77" s="50"/>
      <c r="M77" s="50"/>
      <c r="N77" s="50"/>
      <c r="O77" s="50"/>
      <c r="P77" s="50"/>
      <c r="Q77" s="50"/>
      <c r="R77" s="50"/>
      <c r="S77" s="50"/>
      <c r="T77" s="185">
        <f t="shared" si="60"/>
        <v>0</v>
      </c>
      <c r="U77" s="187">
        <f t="shared" si="61"/>
        <v>0</v>
      </c>
      <c r="V77" s="188" t="e">
        <f t="shared" si="62"/>
        <v>#DIV/0!</v>
      </c>
      <c r="W77" s="144" t="str">
        <f t="shared" si="63"/>
        <v>I</v>
      </c>
      <c r="X77" s="28"/>
      <c r="Y77" s="69" t="str">
        <f t="shared" si="64"/>
        <v>NO</v>
      </c>
      <c r="Z77" s="37" t="b">
        <f t="shared" si="65"/>
        <v>0</v>
      </c>
      <c r="AA77" s="37" t="b">
        <f t="shared" si="66"/>
        <v>0</v>
      </c>
      <c r="AB77" s="37" t="b">
        <f t="shared" si="67"/>
        <v>0</v>
      </c>
      <c r="AC77" s="37" t="b">
        <f t="shared" si="68"/>
        <v>0</v>
      </c>
      <c r="AD77" s="37" t="b">
        <f t="shared" si="69"/>
        <v>0</v>
      </c>
      <c r="AE77" s="37" t="b">
        <f t="shared" si="70"/>
        <v>0</v>
      </c>
      <c r="AF77" s="37" t="b">
        <f t="shared" si="71"/>
        <v>0</v>
      </c>
      <c r="AG77" s="167" t="b">
        <f t="shared" si="72"/>
        <v>0</v>
      </c>
      <c r="AH77" s="167" t="b">
        <f t="shared" si="73"/>
        <v>0</v>
      </c>
      <c r="AI77" s="37" t="b">
        <f t="shared" si="74"/>
        <v>0</v>
      </c>
      <c r="AJ77" s="37" t="b">
        <f t="shared" si="75"/>
        <v>0</v>
      </c>
      <c r="AK77" s="37" t="b">
        <f t="shared" si="76"/>
        <v>0</v>
      </c>
      <c r="AL77" s="37" t="b">
        <f t="shared" si="77"/>
        <v>0</v>
      </c>
      <c r="AM77" s="28"/>
      <c r="AN77" s="28"/>
      <c r="AO77" s="28"/>
      <c r="AP77" s="35"/>
      <c r="AQ77" s="144" t="str">
        <f t="shared" si="78"/>
        <v/>
      </c>
      <c r="AR77" s="35"/>
      <c r="AS77" s="144" t="str">
        <f t="shared" si="79"/>
        <v>I</v>
      </c>
      <c r="AT77" s="28"/>
      <c r="AU77" s="69" t="str">
        <f t="shared" si="55"/>
        <v>NO</v>
      </c>
      <c r="AV77" s="37" t="b">
        <f t="shared" si="80"/>
        <v>0</v>
      </c>
      <c r="AW77" s="37" t="b">
        <f t="shared" si="81"/>
        <v>0</v>
      </c>
      <c r="AX77" s="37" t="b">
        <f t="shared" si="82"/>
        <v>0</v>
      </c>
      <c r="AY77" s="37" t="b">
        <f t="shared" si="83"/>
        <v>0</v>
      </c>
      <c r="AZ77" s="37" t="b">
        <f t="shared" si="84"/>
        <v>0</v>
      </c>
      <c r="BA77" s="37" t="b">
        <f t="shared" si="85"/>
        <v>0</v>
      </c>
      <c r="BB77" s="37" t="b">
        <f t="shared" si="86"/>
        <v>0</v>
      </c>
      <c r="BC77" s="37" t="b">
        <f t="shared" si="87"/>
        <v>0</v>
      </c>
      <c r="BD77" s="37" t="b">
        <f t="shared" si="88"/>
        <v>0</v>
      </c>
      <c r="BE77" s="37" t="b">
        <f t="shared" si="89"/>
        <v>0</v>
      </c>
      <c r="BF77" s="37" t="b">
        <f t="shared" si="90"/>
        <v>0</v>
      </c>
      <c r="BG77" s="37" t="b">
        <f t="shared" si="91"/>
        <v>0</v>
      </c>
      <c r="BH77" s="37" t="b">
        <f t="shared" si="92"/>
        <v>0</v>
      </c>
      <c r="BI77" s="28"/>
      <c r="BJ77" s="28"/>
      <c r="BK77" s="28"/>
      <c r="BM77" s="35"/>
      <c r="BN77" s="35"/>
      <c r="BO77" s="35"/>
      <c r="BP77" s="35"/>
      <c r="BQ77" s="143" t="str">
        <f t="shared" si="107"/>
        <v>I</v>
      </c>
      <c r="BR77" s="28"/>
      <c r="BS77" s="69" t="str">
        <f t="shared" si="93"/>
        <v>NO</v>
      </c>
      <c r="BT77" s="37" t="b">
        <f t="shared" si="94"/>
        <v>0</v>
      </c>
      <c r="BU77" s="37" t="b">
        <f t="shared" si="95"/>
        <v>0</v>
      </c>
      <c r="BV77" s="37" t="b">
        <f t="shared" si="96"/>
        <v>0</v>
      </c>
      <c r="BW77" s="37" t="b">
        <f t="shared" si="97"/>
        <v>0</v>
      </c>
      <c r="BX77" s="37" t="b">
        <f t="shared" si="98"/>
        <v>0</v>
      </c>
      <c r="BY77" s="37" t="b">
        <f t="shared" si="99"/>
        <v>0</v>
      </c>
      <c r="BZ77" s="37" t="b">
        <f t="shared" si="100"/>
        <v>0</v>
      </c>
      <c r="CA77" s="37" t="b">
        <f t="shared" si="101"/>
        <v>0</v>
      </c>
      <c r="CB77" s="37" t="b">
        <f t="shared" si="102"/>
        <v>0</v>
      </c>
      <c r="CC77" s="37" t="b">
        <f t="shared" si="103"/>
        <v>0</v>
      </c>
      <c r="CD77" s="37" t="b">
        <f t="shared" si="104"/>
        <v>0</v>
      </c>
      <c r="CE77" s="37" t="b">
        <f t="shared" si="105"/>
        <v>0</v>
      </c>
      <c r="CF77" s="37" t="b">
        <f t="shared" si="106"/>
        <v>0</v>
      </c>
      <c r="CG77" s="28"/>
      <c r="CH77" s="28"/>
      <c r="CI77" s="28"/>
      <c r="CJ77" s="28"/>
      <c r="CK77" s="28"/>
      <c r="CL77" s="28"/>
      <c r="CM77" s="28"/>
      <c r="CN77" s="28"/>
      <c r="CO77" s="28"/>
      <c r="CP77" s="28"/>
      <c r="CQ77" s="28"/>
      <c r="CR77" s="28"/>
      <c r="CS77" s="28"/>
      <c r="CT77" s="28"/>
      <c r="CU77" s="28"/>
      <c r="CV77" s="28"/>
      <c r="CW77" s="28"/>
      <c r="CX77" s="28"/>
      <c r="CY77" s="28"/>
      <c r="CZ77" s="28"/>
      <c r="DA77" s="28"/>
      <c r="DB77" s="28"/>
      <c r="DC77" s="28"/>
      <c r="DD77" s="28"/>
      <c r="DE77" s="28"/>
      <c r="DF77" s="28"/>
      <c r="DG77" s="28"/>
      <c r="DH77" s="28"/>
      <c r="DI77" s="28"/>
      <c r="DJ77" s="28"/>
      <c r="DK77" s="28"/>
      <c r="DL77" s="28"/>
      <c r="DM77" s="28"/>
      <c r="DN77" s="28"/>
      <c r="DO77" s="28"/>
      <c r="DP77" s="28"/>
      <c r="DQ77" s="28"/>
      <c r="DR77" s="28"/>
      <c r="DS77" s="28"/>
      <c r="DT77" s="28"/>
      <c r="DU77" s="28"/>
      <c r="DV77" s="28"/>
      <c r="DW77" s="28"/>
      <c r="DX77" s="28"/>
      <c r="DY77" s="28"/>
      <c r="DZ77" s="28"/>
      <c r="EA77" s="28"/>
      <c r="EB77" s="28"/>
      <c r="EC77" s="28"/>
      <c r="ED77" s="28"/>
      <c r="EE77" s="28"/>
      <c r="EF77" s="28"/>
      <c r="EG77" s="28"/>
      <c r="EH77" s="28"/>
      <c r="EI77" s="28"/>
      <c r="EJ77" s="28"/>
      <c r="EK77" s="28"/>
      <c r="EL77" s="28"/>
      <c r="EM77" s="28"/>
      <c r="EN77" s="28"/>
      <c r="EO77" s="28"/>
      <c r="EP77" s="28"/>
      <c r="EQ77" s="28"/>
      <c r="ER77" s="28"/>
      <c r="ES77" s="28"/>
      <c r="ET77" s="28"/>
      <c r="EU77" s="28"/>
      <c r="EV77" s="28"/>
      <c r="EW77" s="28"/>
      <c r="EX77" s="28"/>
      <c r="EY77" s="28"/>
      <c r="EZ77" s="28"/>
      <c r="FA77" s="28"/>
      <c r="FB77" s="28"/>
      <c r="FC77" s="28"/>
      <c r="FD77" s="28"/>
      <c r="FE77" s="28"/>
      <c r="FF77" s="28"/>
    </row>
    <row r="78" spans="1:162" ht="25.5" x14ac:dyDescent="0.2">
      <c r="A78" s="24"/>
      <c r="B78" s="24"/>
      <c r="C78" s="25">
        <v>73</v>
      </c>
      <c r="D78" s="143" t="str">
        <f t="shared" si="56"/>
        <v>No</v>
      </c>
      <c r="F78" s="177"/>
      <c r="G78" s="67" t="str">
        <f t="shared" si="57"/>
        <v/>
      </c>
      <c r="H78" s="177"/>
      <c r="I78" s="67" t="str">
        <f t="shared" si="58"/>
        <v/>
      </c>
      <c r="J78" s="67" t="e">
        <f t="shared" si="59"/>
        <v>#DIV/0!</v>
      </c>
      <c r="K78" s="68" t="s">
        <v>73</v>
      </c>
      <c r="L78" s="50"/>
      <c r="M78" s="50"/>
      <c r="N78" s="50"/>
      <c r="O78" s="50"/>
      <c r="P78" s="50"/>
      <c r="Q78" s="50"/>
      <c r="R78" s="50"/>
      <c r="S78" s="50"/>
      <c r="T78" s="185">
        <f t="shared" si="60"/>
        <v>0</v>
      </c>
      <c r="U78" s="187">
        <f t="shared" si="61"/>
        <v>0</v>
      </c>
      <c r="V78" s="188" t="e">
        <f t="shared" si="62"/>
        <v>#DIV/0!</v>
      </c>
      <c r="W78" s="144" t="str">
        <f t="shared" si="63"/>
        <v>I</v>
      </c>
      <c r="X78" s="28"/>
      <c r="Y78" s="69" t="str">
        <f t="shared" si="64"/>
        <v>NO</v>
      </c>
      <c r="Z78" s="37" t="b">
        <f t="shared" si="65"/>
        <v>0</v>
      </c>
      <c r="AA78" s="37" t="b">
        <f t="shared" si="66"/>
        <v>0</v>
      </c>
      <c r="AB78" s="37" t="b">
        <f t="shared" si="67"/>
        <v>0</v>
      </c>
      <c r="AC78" s="37" t="b">
        <f t="shared" si="68"/>
        <v>0</v>
      </c>
      <c r="AD78" s="37" t="b">
        <f t="shared" si="69"/>
        <v>0</v>
      </c>
      <c r="AE78" s="37" t="b">
        <f t="shared" si="70"/>
        <v>0</v>
      </c>
      <c r="AF78" s="37" t="b">
        <f t="shared" si="71"/>
        <v>0</v>
      </c>
      <c r="AG78" s="167" t="b">
        <f t="shared" si="72"/>
        <v>0</v>
      </c>
      <c r="AH78" s="167" t="b">
        <f t="shared" si="73"/>
        <v>0</v>
      </c>
      <c r="AI78" s="37" t="b">
        <f t="shared" si="74"/>
        <v>0</v>
      </c>
      <c r="AJ78" s="37" t="b">
        <f t="shared" si="75"/>
        <v>0</v>
      </c>
      <c r="AK78" s="37" t="b">
        <f t="shared" si="76"/>
        <v>0</v>
      </c>
      <c r="AL78" s="37" t="b">
        <f t="shared" si="77"/>
        <v>0</v>
      </c>
      <c r="AM78" s="28"/>
      <c r="AN78" s="28"/>
      <c r="AO78" s="28"/>
      <c r="AP78" s="35"/>
      <c r="AQ78" s="144" t="str">
        <f t="shared" si="78"/>
        <v/>
      </c>
      <c r="AR78" s="35"/>
      <c r="AS78" s="144" t="str">
        <f t="shared" si="79"/>
        <v>I</v>
      </c>
      <c r="AT78" s="28"/>
      <c r="AU78" s="69" t="str">
        <f t="shared" si="55"/>
        <v>NO</v>
      </c>
      <c r="AV78" s="37" t="b">
        <f t="shared" si="80"/>
        <v>0</v>
      </c>
      <c r="AW78" s="37" t="b">
        <f t="shared" si="81"/>
        <v>0</v>
      </c>
      <c r="AX78" s="37" t="b">
        <f t="shared" si="82"/>
        <v>0</v>
      </c>
      <c r="AY78" s="37" t="b">
        <f t="shared" si="83"/>
        <v>0</v>
      </c>
      <c r="AZ78" s="37" t="b">
        <f t="shared" si="84"/>
        <v>0</v>
      </c>
      <c r="BA78" s="37" t="b">
        <f t="shared" si="85"/>
        <v>0</v>
      </c>
      <c r="BB78" s="37" t="b">
        <f t="shared" si="86"/>
        <v>0</v>
      </c>
      <c r="BC78" s="37" t="b">
        <f t="shared" si="87"/>
        <v>0</v>
      </c>
      <c r="BD78" s="37" t="b">
        <f t="shared" si="88"/>
        <v>0</v>
      </c>
      <c r="BE78" s="37" t="b">
        <f t="shared" si="89"/>
        <v>0</v>
      </c>
      <c r="BF78" s="37" t="b">
        <f t="shared" si="90"/>
        <v>0</v>
      </c>
      <c r="BG78" s="37" t="b">
        <f t="shared" si="91"/>
        <v>0</v>
      </c>
      <c r="BH78" s="37" t="b">
        <f t="shared" si="92"/>
        <v>0</v>
      </c>
      <c r="BI78" s="28"/>
      <c r="BJ78" s="28"/>
      <c r="BK78" s="28"/>
      <c r="BM78" s="35"/>
      <c r="BN78" s="35"/>
      <c r="BO78" s="35"/>
      <c r="BP78" s="35"/>
      <c r="BQ78" s="143" t="str">
        <f t="shared" si="107"/>
        <v>I</v>
      </c>
      <c r="BR78" s="28"/>
      <c r="BS78" s="69" t="str">
        <f t="shared" si="93"/>
        <v>NO</v>
      </c>
      <c r="BT78" s="37" t="b">
        <f t="shared" si="94"/>
        <v>0</v>
      </c>
      <c r="BU78" s="37" t="b">
        <f t="shared" si="95"/>
        <v>0</v>
      </c>
      <c r="BV78" s="37" t="b">
        <f t="shared" si="96"/>
        <v>0</v>
      </c>
      <c r="BW78" s="37" t="b">
        <f t="shared" si="97"/>
        <v>0</v>
      </c>
      <c r="BX78" s="37" t="b">
        <f t="shared" si="98"/>
        <v>0</v>
      </c>
      <c r="BY78" s="37" t="b">
        <f t="shared" si="99"/>
        <v>0</v>
      </c>
      <c r="BZ78" s="37" t="b">
        <f t="shared" si="100"/>
        <v>0</v>
      </c>
      <c r="CA78" s="37" t="b">
        <f t="shared" si="101"/>
        <v>0</v>
      </c>
      <c r="CB78" s="37" t="b">
        <f t="shared" si="102"/>
        <v>0</v>
      </c>
      <c r="CC78" s="37" t="b">
        <f t="shared" si="103"/>
        <v>0</v>
      </c>
      <c r="CD78" s="37" t="b">
        <f t="shared" si="104"/>
        <v>0</v>
      </c>
      <c r="CE78" s="37" t="b">
        <f t="shared" si="105"/>
        <v>0</v>
      </c>
      <c r="CF78" s="37" t="b">
        <f t="shared" si="106"/>
        <v>0</v>
      </c>
      <c r="CG78" s="28"/>
      <c r="CH78" s="28"/>
      <c r="CI78" s="28"/>
      <c r="CJ78" s="28"/>
      <c r="CK78" s="28"/>
      <c r="CL78" s="28"/>
      <c r="CM78" s="28"/>
      <c r="CN78" s="28"/>
      <c r="CO78" s="28"/>
      <c r="CP78" s="28"/>
      <c r="CQ78" s="28"/>
      <c r="CR78" s="28"/>
      <c r="CS78" s="28"/>
      <c r="CT78" s="28"/>
      <c r="CU78" s="28"/>
      <c r="CV78" s="28"/>
      <c r="CW78" s="28"/>
      <c r="CX78" s="28"/>
      <c r="CY78" s="28"/>
      <c r="CZ78" s="28"/>
      <c r="DA78" s="28"/>
      <c r="DB78" s="28"/>
      <c r="DC78" s="28"/>
      <c r="DD78" s="28"/>
      <c r="DE78" s="28"/>
      <c r="DF78" s="28"/>
      <c r="DG78" s="28"/>
      <c r="DH78" s="28"/>
      <c r="DI78" s="28"/>
      <c r="DJ78" s="28"/>
      <c r="DK78" s="28"/>
      <c r="DL78" s="28"/>
      <c r="DM78" s="28"/>
      <c r="DN78" s="28"/>
      <c r="DO78" s="28"/>
      <c r="DP78" s="28"/>
      <c r="DQ78" s="28"/>
      <c r="DR78" s="28"/>
      <c r="DS78" s="28"/>
      <c r="DT78" s="28"/>
      <c r="DU78" s="28"/>
      <c r="DV78" s="28"/>
      <c r="DW78" s="28"/>
      <c r="DX78" s="28"/>
      <c r="DY78" s="28"/>
      <c r="DZ78" s="28"/>
      <c r="EA78" s="28"/>
      <c r="EB78" s="28"/>
      <c r="EC78" s="28"/>
      <c r="ED78" s="28"/>
      <c r="EE78" s="28"/>
      <c r="EF78" s="28"/>
      <c r="EG78" s="28"/>
      <c r="EH78" s="28"/>
      <c r="EI78" s="28"/>
      <c r="EJ78" s="28"/>
      <c r="EK78" s="28"/>
      <c r="EL78" s="28"/>
      <c r="EM78" s="28"/>
      <c r="EN78" s="28"/>
      <c r="EO78" s="28"/>
      <c r="EP78" s="28"/>
      <c r="EQ78" s="28"/>
      <c r="ER78" s="28"/>
      <c r="ES78" s="28"/>
      <c r="ET78" s="28"/>
      <c r="EU78" s="28"/>
      <c r="EV78" s="28"/>
      <c r="EW78" s="28"/>
      <c r="EX78" s="28"/>
      <c r="EY78" s="28"/>
      <c r="EZ78" s="28"/>
      <c r="FA78" s="28"/>
      <c r="FB78" s="28"/>
      <c r="FC78" s="28"/>
      <c r="FD78" s="28"/>
      <c r="FE78" s="28"/>
      <c r="FF78" s="28"/>
    </row>
    <row r="79" spans="1:162" ht="25.5" x14ac:dyDescent="0.2">
      <c r="A79" s="24"/>
      <c r="B79" s="24"/>
      <c r="C79" s="25">
        <v>74</v>
      </c>
      <c r="D79" s="143" t="str">
        <f t="shared" si="56"/>
        <v>No</v>
      </c>
      <c r="F79" s="177"/>
      <c r="G79" s="67" t="str">
        <f t="shared" si="57"/>
        <v/>
      </c>
      <c r="H79" s="177"/>
      <c r="I79" s="67" t="str">
        <f t="shared" si="58"/>
        <v/>
      </c>
      <c r="J79" s="67" t="e">
        <f t="shared" si="59"/>
        <v>#DIV/0!</v>
      </c>
      <c r="K79" s="68" t="s">
        <v>73</v>
      </c>
      <c r="L79" s="50"/>
      <c r="M79" s="50"/>
      <c r="N79" s="50"/>
      <c r="O79" s="50"/>
      <c r="P79" s="50"/>
      <c r="Q79" s="50"/>
      <c r="R79" s="50"/>
      <c r="S79" s="50"/>
      <c r="T79" s="185">
        <f t="shared" si="60"/>
        <v>0</v>
      </c>
      <c r="U79" s="187">
        <f t="shared" si="61"/>
        <v>0</v>
      </c>
      <c r="V79" s="188" t="e">
        <f t="shared" si="62"/>
        <v>#DIV/0!</v>
      </c>
      <c r="W79" s="144" t="str">
        <f t="shared" si="63"/>
        <v>I</v>
      </c>
      <c r="X79" s="28"/>
      <c r="Y79" s="69" t="str">
        <f t="shared" si="64"/>
        <v>NO</v>
      </c>
      <c r="Z79" s="37" t="b">
        <f t="shared" si="65"/>
        <v>0</v>
      </c>
      <c r="AA79" s="37" t="b">
        <f t="shared" si="66"/>
        <v>0</v>
      </c>
      <c r="AB79" s="37" t="b">
        <f t="shared" si="67"/>
        <v>0</v>
      </c>
      <c r="AC79" s="37" t="b">
        <f t="shared" si="68"/>
        <v>0</v>
      </c>
      <c r="AD79" s="37" t="b">
        <f t="shared" si="69"/>
        <v>0</v>
      </c>
      <c r="AE79" s="37" t="b">
        <f t="shared" si="70"/>
        <v>0</v>
      </c>
      <c r="AF79" s="37" t="b">
        <f t="shared" si="71"/>
        <v>0</v>
      </c>
      <c r="AG79" s="167" t="b">
        <f t="shared" si="72"/>
        <v>0</v>
      </c>
      <c r="AH79" s="167" t="b">
        <f t="shared" si="73"/>
        <v>0</v>
      </c>
      <c r="AI79" s="37" t="b">
        <f t="shared" si="74"/>
        <v>0</v>
      </c>
      <c r="AJ79" s="37" t="b">
        <f t="shared" si="75"/>
        <v>0</v>
      </c>
      <c r="AK79" s="37" t="b">
        <f t="shared" si="76"/>
        <v>0</v>
      </c>
      <c r="AL79" s="37" t="b">
        <f t="shared" si="77"/>
        <v>0</v>
      </c>
      <c r="AM79" s="28"/>
      <c r="AN79" s="28"/>
      <c r="AO79" s="28"/>
      <c r="AP79" s="35"/>
      <c r="AQ79" s="144" t="str">
        <f t="shared" si="78"/>
        <v/>
      </c>
      <c r="AR79" s="35"/>
      <c r="AS79" s="144" t="str">
        <f t="shared" si="79"/>
        <v>I</v>
      </c>
      <c r="AT79" s="28"/>
      <c r="AU79" s="69" t="str">
        <f t="shared" si="55"/>
        <v>NO</v>
      </c>
      <c r="AV79" s="37" t="b">
        <f t="shared" si="80"/>
        <v>0</v>
      </c>
      <c r="AW79" s="37" t="b">
        <f t="shared" si="81"/>
        <v>0</v>
      </c>
      <c r="AX79" s="37" t="b">
        <f t="shared" si="82"/>
        <v>0</v>
      </c>
      <c r="AY79" s="37" t="b">
        <f t="shared" si="83"/>
        <v>0</v>
      </c>
      <c r="AZ79" s="37" t="b">
        <f t="shared" si="84"/>
        <v>0</v>
      </c>
      <c r="BA79" s="37" t="b">
        <f t="shared" si="85"/>
        <v>0</v>
      </c>
      <c r="BB79" s="37" t="b">
        <f t="shared" si="86"/>
        <v>0</v>
      </c>
      <c r="BC79" s="37" t="b">
        <f t="shared" si="87"/>
        <v>0</v>
      </c>
      <c r="BD79" s="37" t="b">
        <f t="shared" si="88"/>
        <v>0</v>
      </c>
      <c r="BE79" s="37" t="b">
        <f t="shared" si="89"/>
        <v>0</v>
      </c>
      <c r="BF79" s="37" t="b">
        <f t="shared" si="90"/>
        <v>0</v>
      </c>
      <c r="BG79" s="37" t="b">
        <f t="shared" si="91"/>
        <v>0</v>
      </c>
      <c r="BH79" s="37" t="b">
        <f t="shared" si="92"/>
        <v>0</v>
      </c>
      <c r="BI79" s="28"/>
      <c r="BJ79" s="28"/>
      <c r="BK79" s="28"/>
      <c r="BM79" s="35"/>
      <c r="BN79" s="35"/>
      <c r="BO79" s="35"/>
      <c r="BP79" s="35"/>
      <c r="BQ79" s="143" t="str">
        <f t="shared" si="107"/>
        <v>I</v>
      </c>
      <c r="BR79" s="28"/>
      <c r="BS79" s="69" t="str">
        <f t="shared" si="93"/>
        <v>NO</v>
      </c>
      <c r="BT79" s="37" t="b">
        <f t="shared" si="94"/>
        <v>0</v>
      </c>
      <c r="BU79" s="37" t="b">
        <f t="shared" si="95"/>
        <v>0</v>
      </c>
      <c r="BV79" s="37" t="b">
        <f t="shared" si="96"/>
        <v>0</v>
      </c>
      <c r="BW79" s="37" t="b">
        <f t="shared" si="97"/>
        <v>0</v>
      </c>
      <c r="BX79" s="37" t="b">
        <f t="shared" si="98"/>
        <v>0</v>
      </c>
      <c r="BY79" s="37" t="b">
        <f t="shared" si="99"/>
        <v>0</v>
      </c>
      <c r="BZ79" s="37" t="b">
        <f t="shared" si="100"/>
        <v>0</v>
      </c>
      <c r="CA79" s="37" t="b">
        <f t="shared" si="101"/>
        <v>0</v>
      </c>
      <c r="CB79" s="37" t="b">
        <f t="shared" si="102"/>
        <v>0</v>
      </c>
      <c r="CC79" s="37" t="b">
        <f t="shared" si="103"/>
        <v>0</v>
      </c>
      <c r="CD79" s="37" t="b">
        <f t="shared" si="104"/>
        <v>0</v>
      </c>
      <c r="CE79" s="37" t="b">
        <f t="shared" si="105"/>
        <v>0</v>
      </c>
      <c r="CF79" s="37" t="b">
        <f t="shared" si="106"/>
        <v>0</v>
      </c>
      <c r="CG79" s="28"/>
      <c r="CH79" s="28"/>
      <c r="CI79" s="28"/>
      <c r="CJ79" s="28"/>
      <c r="CK79" s="28"/>
      <c r="CL79" s="28"/>
      <c r="CM79" s="28"/>
      <c r="CN79" s="28"/>
      <c r="CO79" s="28"/>
      <c r="CP79" s="28"/>
      <c r="CQ79" s="28"/>
      <c r="CR79" s="28"/>
      <c r="CS79" s="28"/>
      <c r="CT79" s="28"/>
      <c r="CU79" s="28"/>
      <c r="CV79" s="28"/>
      <c r="CW79" s="28"/>
      <c r="CX79" s="28"/>
      <c r="CY79" s="28"/>
      <c r="CZ79" s="28"/>
      <c r="DA79" s="28"/>
      <c r="DB79" s="28"/>
      <c r="DC79" s="28"/>
      <c r="DD79" s="28"/>
      <c r="DE79" s="28"/>
      <c r="DF79" s="28"/>
      <c r="DG79" s="28"/>
      <c r="DH79" s="28"/>
      <c r="DI79" s="28"/>
      <c r="DJ79" s="28"/>
      <c r="DK79" s="28"/>
      <c r="DL79" s="28"/>
      <c r="DM79" s="28"/>
      <c r="DN79" s="28"/>
      <c r="DO79" s="28"/>
      <c r="DP79" s="28"/>
      <c r="DQ79" s="28"/>
      <c r="DR79" s="28"/>
      <c r="DS79" s="28"/>
      <c r="DT79" s="28"/>
      <c r="DU79" s="28"/>
      <c r="DV79" s="28"/>
      <c r="DW79" s="28"/>
      <c r="DX79" s="28"/>
      <c r="DY79" s="28"/>
      <c r="DZ79" s="28"/>
      <c r="EA79" s="28"/>
      <c r="EB79" s="28"/>
      <c r="EC79" s="28"/>
      <c r="ED79" s="28"/>
      <c r="EE79" s="28"/>
      <c r="EF79" s="28"/>
      <c r="EG79" s="28"/>
      <c r="EH79" s="28"/>
      <c r="EI79" s="28"/>
      <c r="EJ79" s="28"/>
      <c r="EK79" s="28"/>
      <c r="EL79" s="28"/>
      <c r="EM79" s="28"/>
      <c r="EN79" s="28"/>
      <c r="EO79" s="28"/>
      <c r="EP79" s="28"/>
      <c r="EQ79" s="28"/>
      <c r="ER79" s="28"/>
      <c r="ES79" s="28"/>
      <c r="ET79" s="28"/>
      <c r="EU79" s="28"/>
      <c r="EV79" s="28"/>
      <c r="EW79" s="28"/>
      <c r="EX79" s="28"/>
      <c r="EY79" s="28"/>
      <c r="EZ79" s="28"/>
      <c r="FA79" s="28"/>
      <c r="FB79" s="28"/>
      <c r="FC79" s="28"/>
      <c r="FD79" s="28"/>
      <c r="FE79" s="28"/>
      <c r="FF79" s="28"/>
    </row>
    <row r="80" spans="1:162" ht="25.5" x14ac:dyDescent="0.2">
      <c r="A80" s="24"/>
      <c r="B80" s="24"/>
      <c r="C80" s="25">
        <v>75</v>
      </c>
      <c r="D80" s="143" t="str">
        <f t="shared" si="56"/>
        <v>No</v>
      </c>
      <c r="F80" s="177"/>
      <c r="G80" s="67" t="str">
        <f t="shared" si="57"/>
        <v/>
      </c>
      <c r="H80" s="177"/>
      <c r="I80" s="67" t="str">
        <f t="shared" si="58"/>
        <v/>
      </c>
      <c r="J80" s="67" t="e">
        <f t="shared" si="59"/>
        <v>#DIV/0!</v>
      </c>
      <c r="K80" s="68" t="s">
        <v>73</v>
      </c>
      <c r="L80" s="50"/>
      <c r="M80" s="50"/>
      <c r="N80" s="50"/>
      <c r="O80" s="50"/>
      <c r="P80" s="50"/>
      <c r="Q80" s="50"/>
      <c r="R80" s="50"/>
      <c r="S80" s="50"/>
      <c r="T80" s="185">
        <f t="shared" si="60"/>
        <v>0</v>
      </c>
      <c r="U80" s="187">
        <f t="shared" si="61"/>
        <v>0</v>
      </c>
      <c r="V80" s="188" t="e">
        <f t="shared" si="62"/>
        <v>#DIV/0!</v>
      </c>
      <c r="W80" s="144" t="str">
        <f t="shared" si="63"/>
        <v>I</v>
      </c>
      <c r="X80" s="28"/>
      <c r="Y80" s="69" t="str">
        <f t="shared" si="64"/>
        <v>NO</v>
      </c>
      <c r="Z80" s="37" t="b">
        <f t="shared" si="65"/>
        <v>0</v>
      </c>
      <c r="AA80" s="37" t="b">
        <f t="shared" si="66"/>
        <v>0</v>
      </c>
      <c r="AB80" s="37" t="b">
        <f t="shared" si="67"/>
        <v>0</v>
      </c>
      <c r="AC80" s="37" t="b">
        <f t="shared" si="68"/>
        <v>0</v>
      </c>
      <c r="AD80" s="37" t="b">
        <f t="shared" si="69"/>
        <v>0</v>
      </c>
      <c r="AE80" s="37" t="b">
        <f t="shared" si="70"/>
        <v>0</v>
      </c>
      <c r="AF80" s="37" t="b">
        <f t="shared" si="71"/>
        <v>0</v>
      </c>
      <c r="AG80" s="167" t="b">
        <f t="shared" si="72"/>
        <v>0</v>
      </c>
      <c r="AH80" s="167" t="b">
        <f t="shared" si="73"/>
        <v>0</v>
      </c>
      <c r="AI80" s="37" t="b">
        <f t="shared" si="74"/>
        <v>0</v>
      </c>
      <c r="AJ80" s="37" t="b">
        <f t="shared" si="75"/>
        <v>0</v>
      </c>
      <c r="AK80" s="37" t="b">
        <f t="shared" si="76"/>
        <v>0</v>
      </c>
      <c r="AL80" s="37" t="b">
        <f t="shared" si="77"/>
        <v>0</v>
      </c>
      <c r="AM80" s="28"/>
      <c r="AN80" s="28"/>
      <c r="AO80" s="28"/>
      <c r="AP80" s="35"/>
      <c r="AQ80" s="144" t="str">
        <f t="shared" si="78"/>
        <v/>
      </c>
      <c r="AR80" s="35"/>
      <c r="AS80" s="144" t="str">
        <f t="shared" si="79"/>
        <v>I</v>
      </c>
      <c r="AT80" s="28"/>
      <c r="AU80" s="69" t="str">
        <f t="shared" si="55"/>
        <v>NO</v>
      </c>
      <c r="AV80" s="37" t="b">
        <f t="shared" si="80"/>
        <v>0</v>
      </c>
      <c r="AW80" s="37" t="b">
        <f t="shared" si="81"/>
        <v>0</v>
      </c>
      <c r="AX80" s="37" t="b">
        <f t="shared" si="82"/>
        <v>0</v>
      </c>
      <c r="AY80" s="37" t="b">
        <f t="shared" si="83"/>
        <v>0</v>
      </c>
      <c r="AZ80" s="37" t="b">
        <f t="shared" si="84"/>
        <v>0</v>
      </c>
      <c r="BA80" s="37" t="b">
        <f t="shared" si="85"/>
        <v>0</v>
      </c>
      <c r="BB80" s="37" t="b">
        <f t="shared" si="86"/>
        <v>0</v>
      </c>
      <c r="BC80" s="37" t="b">
        <f t="shared" si="87"/>
        <v>0</v>
      </c>
      <c r="BD80" s="37" t="b">
        <f t="shared" si="88"/>
        <v>0</v>
      </c>
      <c r="BE80" s="37" t="b">
        <f t="shared" si="89"/>
        <v>0</v>
      </c>
      <c r="BF80" s="37" t="b">
        <f t="shared" si="90"/>
        <v>0</v>
      </c>
      <c r="BG80" s="37" t="b">
        <f t="shared" si="91"/>
        <v>0</v>
      </c>
      <c r="BH80" s="37" t="b">
        <f t="shared" si="92"/>
        <v>0</v>
      </c>
      <c r="BI80" s="28"/>
      <c r="BJ80" s="28"/>
      <c r="BK80" s="28"/>
      <c r="BM80" s="35"/>
      <c r="BN80" s="35"/>
      <c r="BO80" s="35"/>
      <c r="BP80" s="35"/>
      <c r="BQ80" s="143" t="str">
        <f t="shared" si="107"/>
        <v>I</v>
      </c>
      <c r="BR80" s="28"/>
      <c r="BS80" s="69" t="str">
        <f t="shared" si="93"/>
        <v>NO</v>
      </c>
      <c r="BT80" s="37" t="b">
        <f t="shared" si="94"/>
        <v>0</v>
      </c>
      <c r="BU80" s="37" t="b">
        <f t="shared" si="95"/>
        <v>0</v>
      </c>
      <c r="BV80" s="37" t="b">
        <f t="shared" si="96"/>
        <v>0</v>
      </c>
      <c r="BW80" s="37" t="b">
        <f t="shared" si="97"/>
        <v>0</v>
      </c>
      <c r="BX80" s="37" t="b">
        <f t="shared" si="98"/>
        <v>0</v>
      </c>
      <c r="BY80" s="37" t="b">
        <f t="shared" si="99"/>
        <v>0</v>
      </c>
      <c r="BZ80" s="37" t="b">
        <f t="shared" si="100"/>
        <v>0</v>
      </c>
      <c r="CA80" s="37" t="b">
        <f t="shared" si="101"/>
        <v>0</v>
      </c>
      <c r="CB80" s="37" t="b">
        <f t="shared" si="102"/>
        <v>0</v>
      </c>
      <c r="CC80" s="37" t="b">
        <f t="shared" si="103"/>
        <v>0</v>
      </c>
      <c r="CD80" s="37" t="b">
        <f t="shared" si="104"/>
        <v>0</v>
      </c>
      <c r="CE80" s="37" t="b">
        <f t="shared" si="105"/>
        <v>0</v>
      </c>
      <c r="CF80" s="37" t="b">
        <f t="shared" si="106"/>
        <v>0</v>
      </c>
      <c r="CG80" s="28"/>
      <c r="CH80" s="28"/>
      <c r="CI80" s="28"/>
      <c r="CJ80" s="28"/>
      <c r="CK80" s="28"/>
      <c r="CL80" s="28"/>
      <c r="CM80" s="28"/>
      <c r="CN80" s="28"/>
      <c r="CO80" s="28"/>
      <c r="CP80" s="28"/>
      <c r="CQ80" s="28"/>
      <c r="CR80" s="28"/>
      <c r="CS80" s="28"/>
      <c r="CT80" s="28"/>
      <c r="CU80" s="28"/>
      <c r="CV80" s="28"/>
      <c r="CW80" s="28"/>
      <c r="CX80" s="28"/>
      <c r="CY80" s="28"/>
      <c r="CZ80" s="28"/>
      <c r="DA80" s="28"/>
      <c r="DB80" s="28"/>
      <c r="DC80" s="28"/>
      <c r="DD80" s="28"/>
      <c r="DE80" s="28"/>
      <c r="DF80" s="28"/>
      <c r="DG80" s="28"/>
      <c r="DH80" s="28"/>
      <c r="DI80" s="28"/>
      <c r="DJ80" s="28"/>
      <c r="DK80" s="28"/>
      <c r="DL80" s="28"/>
      <c r="DM80" s="28"/>
      <c r="DN80" s="28"/>
      <c r="DO80" s="28"/>
      <c r="DP80" s="28"/>
      <c r="DQ80" s="28"/>
      <c r="DR80" s="28"/>
      <c r="DS80" s="28"/>
      <c r="DT80" s="28"/>
      <c r="DU80" s="28"/>
      <c r="DV80" s="28"/>
      <c r="DW80" s="28"/>
      <c r="DX80" s="28"/>
      <c r="DY80" s="28"/>
      <c r="DZ80" s="28"/>
      <c r="EA80" s="28"/>
      <c r="EB80" s="28"/>
      <c r="EC80" s="28"/>
      <c r="ED80" s="28"/>
      <c r="EE80" s="28"/>
      <c r="EF80" s="28"/>
      <c r="EG80" s="28"/>
      <c r="EH80" s="28"/>
      <c r="EI80" s="28"/>
      <c r="EJ80" s="28"/>
      <c r="EK80" s="28"/>
      <c r="EL80" s="28"/>
      <c r="EM80" s="28"/>
      <c r="EN80" s="28"/>
      <c r="EO80" s="28"/>
      <c r="EP80" s="28"/>
      <c r="EQ80" s="28"/>
      <c r="ER80" s="28"/>
      <c r="ES80" s="28"/>
      <c r="ET80" s="28"/>
      <c r="EU80" s="28"/>
      <c r="EV80" s="28"/>
      <c r="EW80" s="28"/>
      <c r="EX80" s="28"/>
      <c r="EY80" s="28"/>
      <c r="EZ80" s="28"/>
      <c r="FA80" s="28"/>
      <c r="FB80" s="28"/>
      <c r="FC80" s="28"/>
      <c r="FD80" s="28"/>
      <c r="FE80" s="28"/>
      <c r="FF80" s="28"/>
    </row>
    <row r="81" spans="1:162" ht="25.5" x14ac:dyDescent="0.2">
      <c r="A81" s="24"/>
      <c r="B81" s="24"/>
      <c r="C81" s="25">
        <v>76</v>
      </c>
      <c r="D81" s="143" t="str">
        <f t="shared" si="56"/>
        <v>No</v>
      </c>
      <c r="F81" s="177"/>
      <c r="G81" s="67" t="str">
        <f t="shared" si="57"/>
        <v/>
      </c>
      <c r="H81" s="177"/>
      <c r="I81" s="67" t="str">
        <f t="shared" si="58"/>
        <v/>
      </c>
      <c r="J81" s="67" t="e">
        <f t="shared" si="59"/>
        <v>#DIV/0!</v>
      </c>
      <c r="K81" s="68" t="s">
        <v>73</v>
      </c>
      <c r="L81" s="50"/>
      <c r="M81" s="50"/>
      <c r="N81" s="50"/>
      <c r="O81" s="50"/>
      <c r="P81" s="50"/>
      <c r="Q81" s="50"/>
      <c r="R81" s="50"/>
      <c r="S81" s="50"/>
      <c r="T81" s="185">
        <f t="shared" si="60"/>
        <v>0</v>
      </c>
      <c r="U81" s="187">
        <f t="shared" si="61"/>
        <v>0</v>
      </c>
      <c r="V81" s="188" t="e">
        <f t="shared" si="62"/>
        <v>#DIV/0!</v>
      </c>
      <c r="W81" s="144" t="str">
        <f t="shared" si="63"/>
        <v>I</v>
      </c>
      <c r="X81" s="28"/>
      <c r="Y81" s="69" t="str">
        <f t="shared" si="64"/>
        <v>NO</v>
      </c>
      <c r="Z81" s="37" t="b">
        <f t="shared" si="65"/>
        <v>0</v>
      </c>
      <c r="AA81" s="37" t="b">
        <f t="shared" si="66"/>
        <v>0</v>
      </c>
      <c r="AB81" s="37" t="b">
        <f t="shared" si="67"/>
        <v>0</v>
      </c>
      <c r="AC81" s="37" t="b">
        <f t="shared" si="68"/>
        <v>0</v>
      </c>
      <c r="AD81" s="37" t="b">
        <f t="shared" si="69"/>
        <v>0</v>
      </c>
      <c r="AE81" s="37" t="b">
        <f t="shared" si="70"/>
        <v>0</v>
      </c>
      <c r="AF81" s="37" t="b">
        <f t="shared" si="71"/>
        <v>0</v>
      </c>
      <c r="AG81" s="167" t="b">
        <f t="shared" si="72"/>
        <v>0</v>
      </c>
      <c r="AH81" s="167" t="b">
        <f t="shared" si="73"/>
        <v>0</v>
      </c>
      <c r="AI81" s="37" t="b">
        <f t="shared" si="74"/>
        <v>0</v>
      </c>
      <c r="AJ81" s="37" t="b">
        <f t="shared" si="75"/>
        <v>0</v>
      </c>
      <c r="AK81" s="37" t="b">
        <f t="shared" si="76"/>
        <v>0</v>
      </c>
      <c r="AL81" s="37" t="b">
        <f t="shared" si="77"/>
        <v>0</v>
      </c>
      <c r="AM81" s="28"/>
      <c r="AN81" s="28"/>
      <c r="AO81" s="28"/>
      <c r="AP81" s="35"/>
      <c r="AQ81" s="144" t="str">
        <f t="shared" si="78"/>
        <v/>
      </c>
      <c r="AR81" s="35"/>
      <c r="AS81" s="144" t="str">
        <f t="shared" si="79"/>
        <v>I</v>
      </c>
      <c r="AT81" s="28"/>
      <c r="AU81" s="69" t="str">
        <f t="shared" si="55"/>
        <v>NO</v>
      </c>
      <c r="AV81" s="37" t="b">
        <f t="shared" si="80"/>
        <v>0</v>
      </c>
      <c r="AW81" s="37" t="b">
        <f t="shared" si="81"/>
        <v>0</v>
      </c>
      <c r="AX81" s="37" t="b">
        <f t="shared" si="82"/>
        <v>0</v>
      </c>
      <c r="AY81" s="37" t="b">
        <f t="shared" si="83"/>
        <v>0</v>
      </c>
      <c r="AZ81" s="37" t="b">
        <f t="shared" si="84"/>
        <v>0</v>
      </c>
      <c r="BA81" s="37" t="b">
        <f t="shared" si="85"/>
        <v>0</v>
      </c>
      <c r="BB81" s="37" t="b">
        <f t="shared" si="86"/>
        <v>0</v>
      </c>
      <c r="BC81" s="37" t="b">
        <f t="shared" si="87"/>
        <v>0</v>
      </c>
      <c r="BD81" s="37" t="b">
        <f t="shared" si="88"/>
        <v>0</v>
      </c>
      <c r="BE81" s="37" t="b">
        <f t="shared" si="89"/>
        <v>0</v>
      </c>
      <c r="BF81" s="37" t="b">
        <f t="shared" si="90"/>
        <v>0</v>
      </c>
      <c r="BG81" s="37" t="b">
        <f t="shared" si="91"/>
        <v>0</v>
      </c>
      <c r="BH81" s="37" t="b">
        <f t="shared" si="92"/>
        <v>0</v>
      </c>
      <c r="BI81" s="28"/>
      <c r="BJ81" s="28"/>
      <c r="BK81" s="28"/>
      <c r="BM81" s="35"/>
      <c r="BN81" s="35"/>
      <c r="BO81" s="35"/>
      <c r="BP81" s="35"/>
      <c r="BQ81" s="143" t="str">
        <f t="shared" si="107"/>
        <v>I</v>
      </c>
      <c r="BR81" s="28"/>
      <c r="BS81" s="69" t="str">
        <f t="shared" si="93"/>
        <v>NO</v>
      </c>
      <c r="BT81" s="37" t="b">
        <f t="shared" si="94"/>
        <v>0</v>
      </c>
      <c r="BU81" s="37" t="b">
        <f t="shared" si="95"/>
        <v>0</v>
      </c>
      <c r="BV81" s="37" t="b">
        <f t="shared" si="96"/>
        <v>0</v>
      </c>
      <c r="BW81" s="37" t="b">
        <f t="shared" si="97"/>
        <v>0</v>
      </c>
      <c r="BX81" s="37" t="b">
        <f t="shared" si="98"/>
        <v>0</v>
      </c>
      <c r="BY81" s="37" t="b">
        <f t="shared" si="99"/>
        <v>0</v>
      </c>
      <c r="BZ81" s="37" t="b">
        <f t="shared" si="100"/>
        <v>0</v>
      </c>
      <c r="CA81" s="37" t="b">
        <f t="shared" si="101"/>
        <v>0</v>
      </c>
      <c r="CB81" s="37" t="b">
        <f t="shared" si="102"/>
        <v>0</v>
      </c>
      <c r="CC81" s="37" t="b">
        <f t="shared" si="103"/>
        <v>0</v>
      </c>
      <c r="CD81" s="37" t="b">
        <f t="shared" si="104"/>
        <v>0</v>
      </c>
      <c r="CE81" s="37" t="b">
        <f t="shared" si="105"/>
        <v>0</v>
      </c>
      <c r="CF81" s="37" t="b">
        <f t="shared" si="106"/>
        <v>0</v>
      </c>
      <c r="CG81" s="28"/>
      <c r="CH81" s="28"/>
      <c r="CI81" s="28"/>
      <c r="CJ81" s="28"/>
      <c r="CK81" s="28"/>
      <c r="CL81" s="28"/>
      <c r="CM81" s="28"/>
      <c r="CN81" s="28"/>
      <c r="CO81" s="28"/>
      <c r="CP81" s="28"/>
      <c r="CQ81" s="28"/>
      <c r="CR81" s="28"/>
      <c r="CS81" s="28"/>
      <c r="CT81" s="28"/>
      <c r="CU81" s="28"/>
      <c r="CV81" s="28"/>
      <c r="CW81" s="28"/>
      <c r="CX81" s="28"/>
      <c r="CY81" s="28"/>
      <c r="CZ81" s="28"/>
      <c r="DA81" s="28"/>
      <c r="DB81" s="28"/>
      <c r="DC81" s="28"/>
      <c r="DD81" s="28"/>
      <c r="DE81" s="28"/>
      <c r="DF81" s="28"/>
      <c r="DG81" s="28"/>
      <c r="DH81" s="28"/>
      <c r="DI81" s="28"/>
      <c r="DJ81" s="28"/>
      <c r="DK81" s="28"/>
      <c r="DL81" s="28"/>
      <c r="DM81" s="28"/>
      <c r="DN81" s="28"/>
      <c r="DO81" s="28"/>
      <c r="DP81" s="28"/>
      <c r="DQ81" s="28"/>
      <c r="DR81" s="28"/>
      <c r="DS81" s="28"/>
      <c r="DT81" s="28"/>
      <c r="DU81" s="28"/>
      <c r="DV81" s="28"/>
      <c r="DW81" s="28"/>
      <c r="DX81" s="28"/>
      <c r="DY81" s="28"/>
      <c r="DZ81" s="28"/>
      <c r="EA81" s="28"/>
      <c r="EB81" s="28"/>
      <c r="EC81" s="28"/>
      <c r="ED81" s="28"/>
      <c r="EE81" s="28"/>
      <c r="EF81" s="28"/>
      <c r="EG81" s="28"/>
      <c r="EH81" s="28"/>
      <c r="EI81" s="28"/>
      <c r="EJ81" s="28"/>
      <c r="EK81" s="28"/>
      <c r="EL81" s="28"/>
      <c r="EM81" s="28"/>
      <c r="EN81" s="28"/>
      <c r="EO81" s="28"/>
      <c r="EP81" s="28"/>
      <c r="EQ81" s="28"/>
      <c r="ER81" s="28"/>
      <c r="ES81" s="28"/>
      <c r="ET81" s="28"/>
      <c r="EU81" s="28"/>
      <c r="EV81" s="28"/>
      <c r="EW81" s="28"/>
      <c r="EX81" s="28"/>
      <c r="EY81" s="28"/>
      <c r="EZ81" s="28"/>
      <c r="FA81" s="28"/>
      <c r="FB81" s="28"/>
      <c r="FC81" s="28"/>
      <c r="FD81" s="28"/>
      <c r="FE81" s="28"/>
      <c r="FF81" s="28"/>
    </row>
    <row r="82" spans="1:162" ht="25.5" x14ac:dyDescent="0.2">
      <c r="A82" s="24"/>
      <c r="B82" s="24"/>
      <c r="C82" s="25">
        <v>77</v>
      </c>
      <c r="D82" s="143" t="str">
        <f t="shared" si="56"/>
        <v>No</v>
      </c>
      <c r="F82" s="177"/>
      <c r="G82" s="67" t="str">
        <f t="shared" si="57"/>
        <v/>
      </c>
      <c r="H82" s="177"/>
      <c r="I82" s="67" t="str">
        <f t="shared" si="58"/>
        <v/>
      </c>
      <c r="J82" s="67" t="e">
        <f t="shared" si="59"/>
        <v>#DIV/0!</v>
      </c>
      <c r="K82" s="68" t="s">
        <v>73</v>
      </c>
      <c r="L82" s="50"/>
      <c r="M82" s="50"/>
      <c r="N82" s="50"/>
      <c r="O82" s="50"/>
      <c r="P82" s="50"/>
      <c r="Q82" s="50"/>
      <c r="R82" s="50"/>
      <c r="S82" s="50"/>
      <c r="T82" s="185">
        <f t="shared" si="60"/>
        <v>0</v>
      </c>
      <c r="U82" s="187">
        <f t="shared" si="61"/>
        <v>0</v>
      </c>
      <c r="V82" s="188" t="e">
        <f t="shared" si="62"/>
        <v>#DIV/0!</v>
      </c>
      <c r="W82" s="144" t="str">
        <f t="shared" si="63"/>
        <v>I</v>
      </c>
      <c r="X82" s="28"/>
      <c r="Y82" s="69" t="str">
        <f t="shared" si="64"/>
        <v>NO</v>
      </c>
      <c r="Z82" s="37" t="b">
        <f t="shared" si="65"/>
        <v>0</v>
      </c>
      <c r="AA82" s="37" t="b">
        <f t="shared" si="66"/>
        <v>0</v>
      </c>
      <c r="AB82" s="37" t="b">
        <f t="shared" si="67"/>
        <v>0</v>
      </c>
      <c r="AC82" s="37" t="b">
        <f t="shared" si="68"/>
        <v>0</v>
      </c>
      <c r="AD82" s="37" t="b">
        <f t="shared" si="69"/>
        <v>0</v>
      </c>
      <c r="AE82" s="37" t="b">
        <f t="shared" si="70"/>
        <v>0</v>
      </c>
      <c r="AF82" s="37" t="b">
        <f t="shared" si="71"/>
        <v>0</v>
      </c>
      <c r="AG82" s="167" t="b">
        <f t="shared" si="72"/>
        <v>0</v>
      </c>
      <c r="AH82" s="167" t="b">
        <f t="shared" si="73"/>
        <v>0</v>
      </c>
      <c r="AI82" s="37" t="b">
        <f t="shared" si="74"/>
        <v>0</v>
      </c>
      <c r="AJ82" s="37" t="b">
        <f t="shared" si="75"/>
        <v>0</v>
      </c>
      <c r="AK82" s="37" t="b">
        <f t="shared" si="76"/>
        <v>0</v>
      </c>
      <c r="AL82" s="37" t="b">
        <f t="shared" si="77"/>
        <v>0</v>
      </c>
      <c r="AM82" s="28"/>
      <c r="AN82" s="28"/>
      <c r="AO82" s="28"/>
      <c r="AP82" s="35"/>
      <c r="AQ82" s="144" t="str">
        <f t="shared" si="78"/>
        <v/>
      </c>
      <c r="AR82" s="35"/>
      <c r="AS82" s="144" t="str">
        <f t="shared" si="79"/>
        <v>I</v>
      </c>
      <c r="AT82" s="28"/>
      <c r="AU82" s="69" t="str">
        <f t="shared" si="55"/>
        <v>NO</v>
      </c>
      <c r="AV82" s="37" t="b">
        <f t="shared" si="80"/>
        <v>0</v>
      </c>
      <c r="AW82" s="37" t="b">
        <f t="shared" si="81"/>
        <v>0</v>
      </c>
      <c r="AX82" s="37" t="b">
        <f t="shared" si="82"/>
        <v>0</v>
      </c>
      <c r="AY82" s="37" t="b">
        <f t="shared" si="83"/>
        <v>0</v>
      </c>
      <c r="AZ82" s="37" t="b">
        <f t="shared" si="84"/>
        <v>0</v>
      </c>
      <c r="BA82" s="37" t="b">
        <f t="shared" si="85"/>
        <v>0</v>
      </c>
      <c r="BB82" s="37" t="b">
        <f t="shared" si="86"/>
        <v>0</v>
      </c>
      <c r="BC82" s="37" t="b">
        <f t="shared" si="87"/>
        <v>0</v>
      </c>
      <c r="BD82" s="37" t="b">
        <f t="shared" si="88"/>
        <v>0</v>
      </c>
      <c r="BE82" s="37" t="b">
        <f t="shared" si="89"/>
        <v>0</v>
      </c>
      <c r="BF82" s="37" t="b">
        <f t="shared" si="90"/>
        <v>0</v>
      </c>
      <c r="BG82" s="37" t="b">
        <f t="shared" si="91"/>
        <v>0</v>
      </c>
      <c r="BH82" s="37" t="b">
        <f t="shared" si="92"/>
        <v>0</v>
      </c>
      <c r="BI82" s="28"/>
      <c r="BJ82" s="28"/>
      <c r="BK82" s="28"/>
      <c r="BM82" s="35"/>
      <c r="BN82" s="35"/>
      <c r="BO82" s="35"/>
      <c r="BP82" s="35"/>
      <c r="BQ82" s="143" t="str">
        <f t="shared" si="107"/>
        <v>I</v>
      </c>
      <c r="BR82" s="28"/>
      <c r="BS82" s="69" t="str">
        <f t="shared" si="93"/>
        <v>NO</v>
      </c>
      <c r="BT82" s="37" t="b">
        <f t="shared" si="94"/>
        <v>0</v>
      </c>
      <c r="BU82" s="37" t="b">
        <f t="shared" si="95"/>
        <v>0</v>
      </c>
      <c r="BV82" s="37" t="b">
        <f t="shared" si="96"/>
        <v>0</v>
      </c>
      <c r="BW82" s="37" t="b">
        <f t="shared" si="97"/>
        <v>0</v>
      </c>
      <c r="BX82" s="37" t="b">
        <f t="shared" si="98"/>
        <v>0</v>
      </c>
      <c r="BY82" s="37" t="b">
        <f t="shared" si="99"/>
        <v>0</v>
      </c>
      <c r="BZ82" s="37" t="b">
        <f t="shared" si="100"/>
        <v>0</v>
      </c>
      <c r="CA82" s="37" t="b">
        <f t="shared" si="101"/>
        <v>0</v>
      </c>
      <c r="CB82" s="37" t="b">
        <f t="shared" si="102"/>
        <v>0</v>
      </c>
      <c r="CC82" s="37" t="b">
        <f t="shared" si="103"/>
        <v>0</v>
      </c>
      <c r="CD82" s="37" t="b">
        <f t="shared" si="104"/>
        <v>0</v>
      </c>
      <c r="CE82" s="37" t="b">
        <f t="shared" si="105"/>
        <v>0</v>
      </c>
      <c r="CF82" s="37" t="b">
        <f t="shared" si="106"/>
        <v>0</v>
      </c>
      <c r="CG82" s="28"/>
      <c r="CH82" s="28"/>
      <c r="CI82" s="28"/>
      <c r="CJ82" s="28"/>
      <c r="CK82" s="28"/>
      <c r="CL82" s="28"/>
      <c r="CM82" s="28"/>
      <c r="CN82" s="28"/>
      <c r="CO82" s="28"/>
      <c r="CP82" s="28"/>
      <c r="CQ82" s="28"/>
      <c r="CR82" s="28"/>
      <c r="CS82" s="28"/>
      <c r="CT82" s="28"/>
      <c r="CU82" s="28"/>
      <c r="CV82" s="28"/>
      <c r="CW82" s="28"/>
      <c r="CX82" s="28"/>
      <c r="CY82" s="28"/>
      <c r="CZ82" s="28"/>
      <c r="DA82" s="28"/>
      <c r="DB82" s="28"/>
      <c r="DC82" s="28"/>
      <c r="DD82" s="28"/>
      <c r="DE82" s="28"/>
      <c r="DF82" s="28"/>
      <c r="DG82" s="28"/>
      <c r="DH82" s="28"/>
      <c r="DI82" s="28"/>
      <c r="DJ82" s="28"/>
      <c r="DK82" s="28"/>
      <c r="DL82" s="28"/>
      <c r="DM82" s="28"/>
      <c r="DN82" s="28"/>
      <c r="DO82" s="28"/>
      <c r="DP82" s="28"/>
      <c r="DQ82" s="28"/>
      <c r="DR82" s="28"/>
      <c r="DS82" s="28"/>
      <c r="DT82" s="28"/>
      <c r="DU82" s="28"/>
      <c r="DV82" s="28"/>
      <c r="DW82" s="28"/>
      <c r="DX82" s="28"/>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row>
    <row r="83" spans="1:162" ht="25.5" x14ac:dyDescent="0.2">
      <c r="A83" s="24"/>
      <c r="B83" s="24"/>
      <c r="C83" s="25">
        <v>78</v>
      </c>
      <c r="D83" s="143" t="str">
        <f t="shared" si="56"/>
        <v>No</v>
      </c>
      <c r="F83" s="177"/>
      <c r="G83" s="67" t="str">
        <f t="shared" si="57"/>
        <v/>
      </c>
      <c r="H83" s="177"/>
      <c r="I83" s="67" t="str">
        <f t="shared" si="58"/>
        <v/>
      </c>
      <c r="J83" s="67" t="e">
        <f t="shared" si="59"/>
        <v>#DIV/0!</v>
      </c>
      <c r="K83" s="68" t="s">
        <v>73</v>
      </c>
      <c r="L83" s="50"/>
      <c r="M83" s="50"/>
      <c r="N83" s="50"/>
      <c r="O83" s="50"/>
      <c r="P83" s="50"/>
      <c r="Q83" s="50"/>
      <c r="R83" s="50"/>
      <c r="S83" s="50"/>
      <c r="T83" s="185">
        <f t="shared" si="60"/>
        <v>0</v>
      </c>
      <c r="U83" s="187">
        <f t="shared" si="61"/>
        <v>0</v>
      </c>
      <c r="V83" s="188" t="e">
        <f t="shared" si="62"/>
        <v>#DIV/0!</v>
      </c>
      <c r="W83" s="144" t="str">
        <f t="shared" si="63"/>
        <v>I</v>
      </c>
      <c r="X83" s="28"/>
      <c r="Y83" s="69" t="str">
        <f t="shared" si="64"/>
        <v>NO</v>
      </c>
      <c r="Z83" s="37" t="b">
        <f t="shared" si="65"/>
        <v>0</v>
      </c>
      <c r="AA83" s="37" t="b">
        <f t="shared" si="66"/>
        <v>0</v>
      </c>
      <c r="AB83" s="37" t="b">
        <f t="shared" si="67"/>
        <v>0</v>
      </c>
      <c r="AC83" s="37" t="b">
        <f t="shared" si="68"/>
        <v>0</v>
      </c>
      <c r="AD83" s="37" t="b">
        <f t="shared" si="69"/>
        <v>0</v>
      </c>
      <c r="AE83" s="37" t="b">
        <f t="shared" si="70"/>
        <v>0</v>
      </c>
      <c r="AF83" s="37" t="b">
        <f t="shared" si="71"/>
        <v>0</v>
      </c>
      <c r="AG83" s="167" t="b">
        <f t="shared" si="72"/>
        <v>0</v>
      </c>
      <c r="AH83" s="167" t="b">
        <f t="shared" si="73"/>
        <v>0</v>
      </c>
      <c r="AI83" s="37" t="b">
        <f t="shared" si="74"/>
        <v>0</v>
      </c>
      <c r="AJ83" s="37" t="b">
        <f t="shared" si="75"/>
        <v>0</v>
      </c>
      <c r="AK83" s="37" t="b">
        <f t="shared" si="76"/>
        <v>0</v>
      </c>
      <c r="AL83" s="37" t="b">
        <f t="shared" si="77"/>
        <v>0</v>
      </c>
      <c r="AM83" s="28"/>
      <c r="AN83" s="28"/>
      <c r="AO83" s="28"/>
      <c r="AP83" s="35"/>
      <c r="AQ83" s="144" t="str">
        <f t="shared" si="78"/>
        <v/>
      </c>
      <c r="AR83" s="35"/>
      <c r="AS83" s="144" t="str">
        <f t="shared" si="79"/>
        <v>I</v>
      </c>
      <c r="AT83" s="28"/>
      <c r="AU83" s="69" t="str">
        <f t="shared" si="55"/>
        <v>NO</v>
      </c>
      <c r="AV83" s="37" t="b">
        <f t="shared" si="80"/>
        <v>0</v>
      </c>
      <c r="AW83" s="37" t="b">
        <f t="shared" si="81"/>
        <v>0</v>
      </c>
      <c r="AX83" s="37" t="b">
        <f t="shared" si="82"/>
        <v>0</v>
      </c>
      <c r="AY83" s="37" t="b">
        <f t="shared" si="83"/>
        <v>0</v>
      </c>
      <c r="AZ83" s="37" t="b">
        <f t="shared" si="84"/>
        <v>0</v>
      </c>
      <c r="BA83" s="37" t="b">
        <f t="shared" si="85"/>
        <v>0</v>
      </c>
      <c r="BB83" s="37" t="b">
        <f t="shared" si="86"/>
        <v>0</v>
      </c>
      <c r="BC83" s="37" t="b">
        <f t="shared" si="87"/>
        <v>0</v>
      </c>
      <c r="BD83" s="37" t="b">
        <f t="shared" si="88"/>
        <v>0</v>
      </c>
      <c r="BE83" s="37" t="b">
        <f t="shared" si="89"/>
        <v>0</v>
      </c>
      <c r="BF83" s="37" t="b">
        <f t="shared" si="90"/>
        <v>0</v>
      </c>
      <c r="BG83" s="37" t="b">
        <f t="shared" si="91"/>
        <v>0</v>
      </c>
      <c r="BH83" s="37" t="b">
        <f t="shared" si="92"/>
        <v>0</v>
      </c>
      <c r="BI83" s="28"/>
      <c r="BJ83" s="28"/>
      <c r="BK83" s="28"/>
      <c r="BM83" s="35"/>
      <c r="BN83" s="35"/>
      <c r="BO83" s="35"/>
      <c r="BP83" s="35"/>
      <c r="BQ83" s="143" t="str">
        <f t="shared" si="107"/>
        <v>I</v>
      </c>
      <c r="BR83" s="28"/>
      <c r="BS83" s="69" t="str">
        <f t="shared" si="93"/>
        <v>NO</v>
      </c>
      <c r="BT83" s="37" t="b">
        <f t="shared" si="94"/>
        <v>0</v>
      </c>
      <c r="BU83" s="37" t="b">
        <f t="shared" si="95"/>
        <v>0</v>
      </c>
      <c r="BV83" s="37" t="b">
        <f t="shared" si="96"/>
        <v>0</v>
      </c>
      <c r="BW83" s="37" t="b">
        <f t="shared" si="97"/>
        <v>0</v>
      </c>
      <c r="BX83" s="37" t="b">
        <f t="shared" si="98"/>
        <v>0</v>
      </c>
      <c r="BY83" s="37" t="b">
        <f t="shared" si="99"/>
        <v>0</v>
      </c>
      <c r="BZ83" s="37" t="b">
        <f t="shared" si="100"/>
        <v>0</v>
      </c>
      <c r="CA83" s="37" t="b">
        <f t="shared" si="101"/>
        <v>0</v>
      </c>
      <c r="CB83" s="37" t="b">
        <f t="shared" si="102"/>
        <v>0</v>
      </c>
      <c r="CC83" s="37" t="b">
        <f t="shared" si="103"/>
        <v>0</v>
      </c>
      <c r="CD83" s="37" t="b">
        <f t="shared" si="104"/>
        <v>0</v>
      </c>
      <c r="CE83" s="37" t="b">
        <f t="shared" si="105"/>
        <v>0</v>
      </c>
      <c r="CF83" s="37" t="b">
        <f t="shared" si="106"/>
        <v>0</v>
      </c>
      <c r="CG83" s="28"/>
      <c r="CH83" s="28"/>
      <c r="CI83" s="28"/>
      <c r="CJ83" s="28"/>
      <c r="CK83" s="28"/>
      <c r="CL83" s="28"/>
      <c r="CM83" s="28"/>
      <c r="CN83" s="28"/>
      <c r="CO83" s="28"/>
      <c r="CP83" s="28"/>
      <c r="CQ83" s="28"/>
      <c r="CR83" s="28"/>
      <c r="CS83" s="28"/>
      <c r="CT83" s="28"/>
      <c r="CU83" s="28"/>
      <c r="CV83" s="28"/>
      <c r="CW83" s="28"/>
      <c r="CX83" s="28"/>
      <c r="CY83" s="28"/>
      <c r="CZ83" s="28"/>
      <c r="DA83" s="28"/>
      <c r="DB83" s="28"/>
      <c r="DC83" s="28"/>
      <c r="DD83" s="28"/>
      <c r="DE83" s="28"/>
      <c r="DF83" s="28"/>
      <c r="DG83" s="28"/>
      <c r="DH83" s="28"/>
      <c r="DI83" s="28"/>
      <c r="DJ83" s="28"/>
      <c r="DK83" s="28"/>
      <c r="DL83" s="28"/>
      <c r="DM83" s="28"/>
      <c r="DN83" s="28"/>
      <c r="DO83" s="28"/>
      <c r="DP83" s="28"/>
      <c r="DQ83" s="28"/>
      <c r="DR83" s="28"/>
      <c r="DS83" s="28"/>
      <c r="DT83" s="28"/>
      <c r="DU83" s="28"/>
      <c r="DV83" s="28"/>
      <c r="DW83" s="28"/>
      <c r="DX83" s="28"/>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row>
    <row r="84" spans="1:162" ht="25.5" x14ac:dyDescent="0.2">
      <c r="A84" s="24"/>
      <c r="B84" s="24"/>
      <c r="C84" s="25">
        <v>79</v>
      </c>
      <c r="D84" s="143" t="str">
        <f t="shared" si="56"/>
        <v>No</v>
      </c>
      <c r="F84" s="177"/>
      <c r="G84" s="67" t="str">
        <f t="shared" si="57"/>
        <v/>
      </c>
      <c r="H84" s="177"/>
      <c r="I84" s="67" t="str">
        <f t="shared" si="58"/>
        <v/>
      </c>
      <c r="J84" s="67" t="e">
        <f t="shared" si="59"/>
        <v>#DIV/0!</v>
      </c>
      <c r="K84" s="68" t="s">
        <v>73</v>
      </c>
      <c r="L84" s="50"/>
      <c r="M84" s="50"/>
      <c r="N84" s="50"/>
      <c r="O84" s="50"/>
      <c r="P84" s="50"/>
      <c r="Q84" s="50"/>
      <c r="R84" s="50"/>
      <c r="S84" s="50"/>
      <c r="T84" s="185">
        <f t="shared" si="60"/>
        <v>0</v>
      </c>
      <c r="U84" s="187">
        <f t="shared" si="61"/>
        <v>0</v>
      </c>
      <c r="V84" s="188" t="e">
        <f t="shared" si="62"/>
        <v>#DIV/0!</v>
      </c>
      <c r="W84" s="144" t="str">
        <f t="shared" si="63"/>
        <v>I</v>
      </c>
      <c r="X84" s="28"/>
      <c r="Y84" s="69" t="str">
        <f t="shared" si="64"/>
        <v>NO</v>
      </c>
      <c r="Z84" s="37" t="b">
        <f t="shared" si="65"/>
        <v>0</v>
      </c>
      <c r="AA84" s="37" t="b">
        <f t="shared" si="66"/>
        <v>0</v>
      </c>
      <c r="AB84" s="37" t="b">
        <f t="shared" si="67"/>
        <v>0</v>
      </c>
      <c r="AC84" s="37" t="b">
        <f t="shared" si="68"/>
        <v>0</v>
      </c>
      <c r="AD84" s="37" t="b">
        <f t="shared" si="69"/>
        <v>0</v>
      </c>
      <c r="AE84" s="37" t="b">
        <f t="shared" si="70"/>
        <v>0</v>
      </c>
      <c r="AF84" s="37" t="b">
        <f t="shared" si="71"/>
        <v>0</v>
      </c>
      <c r="AG84" s="167" t="b">
        <f t="shared" si="72"/>
        <v>0</v>
      </c>
      <c r="AH84" s="167" t="b">
        <f t="shared" si="73"/>
        <v>0</v>
      </c>
      <c r="AI84" s="37" t="b">
        <f t="shared" si="74"/>
        <v>0</v>
      </c>
      <c r="AJ84" s="37" t="b">
        <f t="shared" si="75"/>
        <v>0</v>
      </c>
      <c r="AK84" s="37" t="b">
        <f t="shared" si="76"/>
        <v>0</v>
      </c>
      <c r="AL84" s="37" t="b">
        <f t="shared" si="77"/>
        <v>0</v>
      </c>
      <c r="AM84" s="28"/>
      <c r="AN84" s="28"/>
      <c r="AO84" s="28"/>
      <c r="AP84" s="35"/>
      <c r="AQ84" s="144" t="str">
        <f t="shared" si="78"/>
        <v/>
      </c>
      <c r="AR84" s="35"/>
      <c r="AS84" s="144" t="str">
        <f t="shared" si="79"/>
        <v>I</v>
      </c>
      <c r="AT84" s="28"/>
      <c r="AU84" s="69" t="str">
        <f t="shared" si="55"/>
        <v>NO</v>
      </c>
      <c r="AV84" s="37" t="b">
        <f t="shared" si="80"/>
        <v>0</v>
      </c>
      <c r="AW84" s="37" t="b">
        <f t="shared" si="81"/>
        <v>0</v>
      </c>
      <c r="AX84" s="37" t="b">
        <f t="shared" si="82"/>
        <v>0</v>
      </c>
      <c r="AY84" s="37" t="b">
        <f t="shared" si="83"/>
        <v>0</v>
      </c>
      <c r="AZ84" s="37" t="b">
        <f t="shared" si="84"/>
        <v>0</v>
      </c>
      <c r="BA84" s="37" t="b">
        <f t="shared" si="85"/>
        <v>0</v>
      </c>
      <c r="BB84" s="37" t="b">
        <f t="shared" si="86"/>
        <v>0</v>
      </c>
      <c r="BC84" s="37" t="b">
        <f t="shared" si="87"/>
        <v>0</v>
      </c>
      <c r="BD84" s="37" t="b">
        <f t="shared" si="88"/>
        <v>0</v>
      </c>
      <c r="BE84" s="37" t="b">
        <f t="shared" si="89"/>
        <v>0</v>
      </c>
      <c r="BF84" s="37" t="b">
        <f t="shared" si="90"/>
        <v>0</v>
      </c>
      <c r="BG84" s="37" t="b">
        <f t="shared" si="91"/>
        <v>0</v>
      </c>
      <c r="BH84" s="37" t="b">
        <f t="shared" si="92"/>
        <v>0</v>
      </c>
      <c r="BI84" s="28"/>
      <c r="BJ84" s="28"/>
      <c r="BK84" s="28"/>
      <c r="BM84" s="35"/>
      <c r="BN84" s="35"/>
      <c r="BO84" s="35"/>
      <c r="BP84" s="35"/>
      <c r="BQ84" s="143" t="str">
        <f t="shared" si="107"/>
        <v>I</v>
      </c>
      <c r="BR84" s="28"/>
      <c r="BS84" s="69" t="str">
        <f t="shared" si="93"/>
        <v>NO</v>
      </c>
      <c r="BT84" s="37" t="b">
        <f t="shared" si="94"/>
        <v>0</v>
      </c>
      <c r="BU84" s="37" t="b">
        <f t="shared" si="95"/>
        <v>0</v>
      </c>
      <c r="BV84" s="37" t="b">
        <f t="shared" si="96"/>
        <v>0</v>
      </c>
      <c r="BW84" s="37" t="b">
        <f t="shared" si="97"/>
        <v>0</v>
      </c>
      <c r="BX84" s="37" t="b">
        <f t="shared" si="98"/>
        <v>0</v>
      </c>
      <c r="BY84" s="37" t="b">
        <f t="shared" si="99"/>
        <v>0</v>
      </c>
      <c r="BZ84" s="37" t="b">
        <f t="shared" si="100"/>
        <v>0</v>
      </c>
      <c r="CA84" s="37" t="b">
        <f t="shared" si="101"/>
        <v>0</v>
      </c>
      <c r="CB84" s="37" t="b">
        <f t="shared" si="102"/>
        <v>0</v>
      </c>
      <c r="CC84" s="37" t="b">
        <f t="shared" si="103"/>
        <v>0</v>
      </c>
      <c r="CD84" s="37" t="b">
        <f t="shared" si="104"/>
        <v>0</v>
      </c>
      <c r="CE84" s="37" t="b">
        <f t="shared" si="105"/>
        <v>0</v>
      </c>
      <c r="CF84" s="37" t="b">
        <f t="shared" si="106"/>
        <v>0</v>
      </c>
      <c r="CG84" s="28"/>
      <c r="CH84" s="28"/>
      <c r="CI84" s="28"/>
      <c r="CJ84" s="28"/>
      <c r="CK84" s="28"/>
      <c r="CL84" s="28"/>
      <c r="CM84" s="28"/>
      <c r="CN84" s="28"/>
      <c r="CO84" s="28"/>
      <c r="CP84" s="28"/>
      <c r="CQ84" s="28"/>
      <c r="CR84" s="28"/>
      <c r="CS84" s="28"/>
      <c r="CT84" s="28"/>
      <c r="CU84" s="28"/>
      <c r="CV84" s="28"/>
      <c r="CW84" s="28"/>
      <c r="CX84" s="28"/>
      <c r="CY84" s="28"/>
      <c r="CZ84" s="28"/>
      <c r="DA84" s="28"/>
      <c r="DB84" s="28"/>
      <c r="DC84" s="28"/>
      <c r="DD84" s="28"/>
      <c r="DE84" s="28"/>
      <c r="DF84" s="28"/>
      <c r="DG84" s="28"/>
      <c r="DH84" s="28"/>
      <c r="DI84" s="28"/>
      <c r="DJ84" s="28"/>
      <c r="DK84" s="28"/>
      <c r="DL84" s="28"/>
      <c r="DM84" s="28"/>
      <c r="DN84" s="28"/>
      <c r="DO84" s="28"/>
      <c r="DP84" s="28"/>
      <c r="DQ84" s="28"/>
      <c r="DR84" s="28"/>
      <c r="DS84" s="28"/>
      <c r="DT84" s="28"/>
      <c r="DU84" s="28"/>
      <c r="DV84" s="28"/>
      <c r="DW84" s="28"/>
      <c r="DX84" s="28"/>
      <c r="DY84" s="28"/>
      <c r="DZ84" s="28"/>
      <c r="EA84" s="28"/>
      <c r="EB84" s="28"/>
      <c r="EC84" s="28"/>
      <c r="ED84" s="28"/>
      <c r="EE84" s="28"/>
      <c r="EF84" s="28"/>
      <c r="EG84" s="28"/>
      <c r="EH84" s="28"/>
      <c r="EI84" s="28"/>
      <c r="EJ84" s="28"/>
      <c r="EK84" s="28"/>
      <c r="EL84" s="28"/>
      <c r="EM84" s="28"/>
      <c r="EN84" s="28"/>
      <c r="EO84" s="28"/>
      <c r="EP84" s="28"/>
      <c r="EQ84" s="28"/>
      <c r="ER84" s="28"/>
      <c r="ES84" s="28"/>
      <c r="ET84" s="28"/>
      <c r="EU84" s="28"/>
      <c r="EV84" s="28"/>
      <c r="EW84" s="28"/>
      <c r="EX84" s="28"/>
      <c r="EY84" s="28"/>
      <c r="EZ84" s="28"/>
      <c r="FA84" s="28"/>
      <c r="FB84" s="28"/>
      <c r="FC84" s="28"/>
      <c r="FD84" s="28"/>
      <c r="FE84" s="28"/>
      <c r="FF84" s="28"/>
    </row>
    <row r="85" spans="1:162" ht="25.5" x14ac:dyDescent="0.2">
      <c r="A85" s="24"/>
      <c r="B85" s="24"/>
      <c r="C85" s="25">
        <v>80</v>
      </c>
      <c r="D85" s="143" t="str">
        <f t="shared" si="56"/>
        <v>No</v>
      </c>
      <c r="F85" s="177"/>
      <c r="G85" s="67" t="str">
        <f t="shared" si="57"/>
        <v/>
      </c>
      <c r="H85" s="177"/>
      <c r="I85" s="67" t="str">
        <f t="shared" si="58"/>
        <v/>
      </c>
      <c r="J85" s="67" t="e">
        <f t="shared" si="59"/>
        <v>#DIV/0!</v>
      </c>
      <c r="K85" s="68" t="s">
        <v>73</v>
      </c>
      <c r="L85" s="50"/>
      <c r="M85" s="50"/>
      <c r="N85" s="50"/>
      <c r="O85" s="50"/>
      <c r="P85" s="50"/>
      <c r="Q85" s="50"/>
      <c r="R85" s="50"/>
      <c r="S85" s="50"/>
      <c r="T85" s="185">
        <f t="shared" si="60"/>
        <v>0</v>
      </c>
      <c r="U85" s="187">
        <f t="shared" si="61"/>
        <v>0</v>
      </c>
      <c r="V85" s="188" t="e">
        <f t="shared" si="62"/>
        <v>#DIV/0!</v>
      </c>
      <c r="W85" s="144" t="str">
        <f t="shared" si="63"/>
        <v>I</v>
      </c>
      <c r="X85" s="28"/>
      <c r="Y85" s="69" t="str">
        <f t="shared" si="64"/>
        <v>NO</v>
      </c>
      <c r="Z85" s="37" t="b">
        <f t="shared" si="65"/>
        <v>0</v>
      </c>
      <c r="AA85" s="37" t="b">
        <f t="shared" si="66"/>
        <v>0</v>
      </c>
      <c r="AB85" s="37" t="b">
        <f t="shared" si="67"/>
        <v>0</v>
      </c>
      <c r="AC85" s="37" t="b">
        <f t="shared" si="68"/>
        <v>0</v>
      </c>
      <c r="AD85" s="37" t="b">
        <f t="shared" si="69"/>
        <v>0</v>
      </c>
      <c r="AE85" s="37" t="b">
        <f t="shared" si="70"/>
        <v>0</v>
      </c>
      <c r="AF85" s="37" t="b">
        <f t="shared" si="71"/>
        <v>0</v>
      </c>
      <c r="AG85" s="167" t="b">
        <f t="shared" si="72"/>
        <v>0</v>
      </c>
      <c r="AH85" s="167" t="b">
        <f t="shared" si="73"/>
        <v>0</v>
      </c>
      <c r="AI85" s="37" t="b">
        <f t="shared" si="74"/>
        <v>0</v>
      </c>
      <c r="AJ85" s="37" t="b">
        <f t="shared" si="75"/>
        <v>0</v>
      </c>
      <c r="AK85" s="37" t="b">
        <f t="shared" si="76"/>
        <v>0</v>
      </c>
      <c r="AL85" s="37" t="b">
        <f t="shared" si="77"/>
        <v>0</v>
      </c>
      <c r="AM85" s="28"/>
      <c r="AN85" s="28"/>
      <c r="AO85" s="28"/>
      <c r="AP85" s="35"/>
      <c r="AQ85" s="144" t="str">
        <f t="shared" si="78"/>
        <v/>
      </c>
      <c r="AR85" s="35"/>
      <c r="AS85" s="144" t="str">
        <f t="shared" si="79"/>
        <v>I</v>
      </c>
      <c r="AT85" s="28"/>
      <c r="AU85" s="69" t="str">
        <f t="shared" si="55"/>
        <v>NO</v>
      </c>
      <c r="AV85" s="37" t="b">
        <f t="shared" si="80"/>
        <v>0</v>
      </c>
      <c r="AW85" s="37" t="b">
        <f t="shared" si="81"/>
        <v>0</v>
      </c>
      <c r="AX85" s="37" t="b">
        <f t="shared" si="82"/>
        <v>0</v>
      </c>
      <c r="AY85" s="37" t="b">
        <f t="shared" si="83"/>
        <v>0</v>
      </c>
      <c r="AZ85" s="37" t="b">
        <f t="shared" si="84"/>
        <v>0</v>
      </c>
      <c r="BA85" s="37" t="b">
        <f t="shared" si="85"/>
        <v>0</v>
      </c>
      <c r="BB85" s="37" t="b">
        <f t="shared" si="86"/>
        <v>0</v>
      </c>
      <c r="BC85" s="37" t="b">
        <f t="shared" si="87"/>
        <v>0</v>
      </c>
      <c r="BD85" s="37" t="b">
        <f t="shared" si="88"/>
        <v>0</v>
      </c>
      <c r="BE85" s="37" t="b">
        <f t="shared" si="89"/>
        <v>0</v>
      </c>
      <c r="BF85" s="37" t="b">
        <f t="shared" si="90"/>
        <v>0</v>
      </c>
      <c r="BG85" s="37" t="b">
        <f t="shared" si="91"/>
        <v>0</v>
      </c>
      <c r="BH85" s="37" t="b">
        <f t="shared" si="92"/>
        <v>0</v>
      </c>
      <c r="BI85" s="28"/>
      <c r="BJ85" s="28"/>
      <c r="BK85" s="28"/>
      <c r="BM85" s="35"/>
      <c r="BN85" s="35"/>
      <c r="BO85" s="35"/>
      <c r="BP85" s="35"/>
      <c r="BQ85" s="143" t="str">
        <f t="shared" si="107"/>
        <v>I</v>
      </c>
      <c r="BR85" s="28"/>
      <c r="BS85" s="69" t="str">
        <f t="shared" si="93"/>
        <v>NO</v>
      </c>
      <c r="BT85" s="37" t="b">
        <f t="shared" si="94"/>
        <v>0</v>
      </c>
      <c r="BU85" s="37" t="b">
        <f t="shared" si="95"/>
        <v>0</v>
      </c>
      <c r="BV85" s="37" t="b">
        <f t="shared" si="96"/>
        <v>0</v>
      </c>
      <c r="BW85" s="37" t="b">
        <f t="shared" si="97"/>
        <v>0</v>
      </c>
      <c r="BX85" s="37" t="b">
        <f t="shared" si="98"/>
        <v>0</v>
      </c>
      <c r="BY85" s="37" t="b">
        <f t="shared" si="99"/>
        <v>0</v>
      </c>
      <c r="BZ85" s="37" t="b">
        <f t="shared" si="100"/>
        <v>0</v>
      </c>
      <c r="CA85" s="37" t="b">
        <f t="shared" si="101"/>
        <v>0</v>
      </c>
      <c r="CB85" s="37" t="b">
        <f t="shared" si="102"/>
        <v>0</v>
      </c>
      <c r="CC85" s="37" t="b">
        <f t="shared" si="103"/>
        <v>0</v>
      </c>
      <c r="CD85" s="37" t="b">
        <f t="shared" si="104"/>
        <v>0</v>
      </c>
      <c r="CE85" s="37" t="b">
        <f t="shared" si="105"/>
        <v>0</v>
      </c>
      <c r="CF85" s="37" t="b">
        <f t="shared" si="106"/>
        <v>0</v>
      </c>
      <c r="CG85" s="28"/>
      <c r="CH85" s="28"/>
      <c r="CI85" s="28"/>
      <c r="CJ85" s="28"/>
      <c r="CK85" s="28"/>
      <c r="CL85" s="28"/>
      <c r="CM85" s="28"/>
      <c r="CN85" s="28"/>
      <c r="CO85" s="28"/>
      <c r="CP85" s="28"/>
      <c r="CQ85" s="28"/>
      <c r="CR85" s="28"/>
      <c r="CS85" s="28"/>
      <c r="CT85" s="28"/>
      <c r="CU85" s="28"/>
      <c r="CV85" s="28"/>
      <c r="CW85" s="28"/>
      <c r="CX85" s="28"/>
      <c r="CY85" s="28"/>
      <c r="CZ85" s="28"/>
      <c r="DA85" s="28"/>
      <c r="DB85" s="28"/>
      <c r="DC85" s="28"/>
      <c r="DD85" s="28"/>
      <c r="DE85" s="28"/>
      <c r="DF85" s="28"/>
      <c r="DG85" s="28"/>
      <c r="DH85" s="28"/>
      <c r="DI85" s="28"/>
      <c r="DJ85" s="28"/>
      <c r="DK85" s="28"/>
      <c r="DL85" s="28"/>
      <c r="DM85" s="28"/>
      <c r="DN85" s="28"/>
      <c r="DO85" s="28"/>
      <c r="DP85" s="28"/>
      <c r="DQ85" s="28"/>
      <c r="DR85" s="28"/>
      <c r="DS85" s="28"/>
      <c r="DT85" s="28"/>
      <c r="DU85" s="28"/>
      <c r="DV85" s="28"/>
      <c r="DW85" s="28"/>
      <c r="DX85" s="28"/>
      <c r="DY85" s="28"/>
      <c r="DZ85" s="28"/>
      <c r="EA85" s="28"/>
      <c r="EB85" s="28"/>
      <c r="EC85" s="28"/>
      <c r="ED85" s="28"/>
      <c r="EE85" s="28"/>
      <c r="EF85" s="28"/>
      <c r="EG85" s="28"/>
      <c r="EH85" s="28"/>
      <c r="EI85" s="28"/>
      <c r="EJ85" s="28"/>
      <c r="EK85" s="28"/>
      <c r="EL85" s="28"/>
      <c r="EM85" s="28"/>
      <c r="EN85" s="28"/>
      <c r="EO85" s="28"/>
      <c r="EP85" s="28"/>
      <c r="EQ85" s="28"/>
      <c r="ER85" s="28"/>
      <c r="ES85" s="28"/>
      <c r="ET85" s="28"/>
      <c r="EU85" s="28"/>
      <c r="EV85" s="28"/>
      <c r="EW85" s="28"/>
      <c r="EX85" s="28"/>
      <c r="EY85" s="28"/>
      <c r="EZ85" s="28"/>
      <c r="FA85" s="28"/>
      <c r="FB85" s="28"/>
      <c r="FC85" s="28"/>
      <c r="FD85" s="28"/>
      <c r="FE85" s="28"/>
      <c r="FF85" s="28"/>
    </row>
    <row r="86" spans="1:162" ht="25.5" x14ac:dyDescent="0.2">
      <c r="A86" s="24"/>
      <c r="B86" s="24"/>
      <c r="C86" s="25">
        <v>81</v>
      </c>
      <c r="D86" s="143" t="str">
        <f t="shared" si="56"/>
        <v>No</v>
      </c>
      <c r="F86" s="177"/>
      <c r="G86" s="67" t="str">
        <f t="shared" si="57"/>
        <v/>
      </c>
      <c r="H86" s="177"/>
      <c r="I86" s="67" t="str">
        <f t="shared" si="58"/>
        <v/>
      </c>
      <c r="J86" s="67" t="e">
        <f t="shared" si="59"/>
        <v>#DIV/0!</v>
      </c>
      <c r="K86" s="68" t="s">
        <v>73</v>
      </c>
      <c r="L86" s="50"/>
      <c r="M86" s="50"/>
      <c r="N86" s="50"/>
      <c r="O86" s="50"/>
      <c r="P86" s="50"/>
      <c r="Q86" s="50"/>
      <c r="R86" s="50"/>
      <c r="S86" s="50"/>
      <c r="T86" s="185">
        <f t="shared" si="60"/>
        <v>0</v>
      </c>
      <c r="U86" s="187">
        <f t="shared" si="61"/>
        <v>0</v>
      </c>
      <c r="V86" s="188" t="e">
        <f t="shared" si="62"/>
        <v>#DIV/0!</v>
      </c>
      <c r="W86" s="144" t="str">
        <f t="shared" si="63"/>
        <v>I</v>
      </c>
      <c r="X86" s="28"/>
      <c r="Y86" s="69" t="str">
        <f t="shared" si="64"/>
        <v>NO</v>
      </c>
      <c r="Z86" s="37" t="b">
        <f t="shared" si="65"/>
        <v>0</v>
      </c>
      <c r="AA86" s="37" t="b">
        <f t="shared" si="66"/>
        <v>0</v>
      </c>
      <c r="AB86" s="37" t="b">
        <f t="shared" si="67"/>
        <v>0</v>
      </c>
      <c r="AC86" s="37" t="b">
        <f t="shared" si="68"/>
        <v>0</v>
      </c>
      <c r="AD86" s="37" t="b">
        <f t="shared" si="69"/>
        <v>0</v>
      </c>
      <c r="AE86" s="37" t="b">
        <f t="shared" si="70"/>
        <v>0</v>
      </c>
      <c r="AF86" s="37" t="b">
        <f t="shared" si="71"/>
        <v>0</v>
      </c>
      <c r="AG86" s="167" t="b">
        <f t="shared" si="72"/>
        <v>0</v>
      </c>
      <c r="AH86" s="167" t="b">
        <f t="shared" si="73"/>
        <v>0</v>
      </c>
      <c r="AI86" s="37" t="b">
        <f t="shared" si="74"/>
        <v>0</v>
      </c>
      <c r="AJ86" s="37" t="b">
        <f t="shared" si="75"/>
        <v>0</v>
      </c>
      <c r="AK86" s="37" t="b">
        <f t="shared" si="76"/>
        <v>0</v>
      </c>
      <c r="AL86" s="37" t="b">
        <f t="shared" si="77"/>
        <v>0</v>
      </c>
      <c r="AM86" s="28"/>
      <c r="AN86" s="28"/>
      <c r="AO86" s="28"/>
      <c r="AP86" s="35"/>
      <c r="AQ86" s="144" t="str">
        <f t="shared" si="78"/>
        <v/>
      </c>
      <c r="AR86" s="35"/>
      <c r="AS86" s="144" t="str">
        <f t="shared" si="79"/>
        <v>I</v>
      </c>
      <c r="AT86" s="28"/>
      <c r="AU86" s="69" t="str">
        <f t="shared" si="55"/>
        <v>NO</v>
      </c>
      <c r="AV86" s="37" t="b">
        <f t="shared" si="80"/>
        <v>0</v>
      </c>
      <c r="AW86" s="37" t="b">
        <f t="shared" si="81"/>
        <v>0</v>
      </c>
      <c r="AX86" s="37" t="b">
        <f t="shared" si="82"/>
        <v>0</v>
      </c>
      <c r="AY86" s="37" t="b">
        <f t="shared" si="83"/>
        <v>0</v>
      </c>
      <c r="AZ86" s="37" t="b">
        <f t="shared" si="84"/>
        <v>0</v>
      </c>
      <c r="BA86" s="37" t="b">
        <f t="shared" si="85"/>
        <v>0</v>
      </c>
      <c r="BB86" s="37" t="b">
        <f t="shared" si="86"/>
        <v>0</v>
      </c>
      <c r="BC86" s="37" t="b">
        <f t="shared" si="87"/>
        <v>0</v>
      </c>
      <c r="BD86" s="37" t="b">
        <f t="shared" si="88"/>
        <v>0</v>
      </c>
      <c r="BE86" s="37" t="b">
        <f t="shared" si="89"/>
        <v>0</v>
      </c>
      <c r="BF86" s="37" t="b">
        <f t="shared" si="90"/>
        <v>0</v>
      </c>
      <c r="BG86" s="37" t="b">
        <f t="shared" si="91"/>
        <v>0</v>
      </c>
      <c r="BH86" s="37" t="b">
        <f t="shared" si="92"/>
        <v>0</v>
      </c>
      <c r="BI86" s="28"/>
      <c r="BJ86" s="28"/>
      <c r="BK86" s="28"/>
      <c r="BM86" s="35"/>
      <c r="BN86" s="35"/>
      <c r="BO86" s="35"/>
      <c r="BP86" s="35"/>
      <c r="BQ86" s="143" t="str">
        <f t="shared" si="107"/>
        <v>I</v>
      </c>
      <c r="BR86" s="28"/>
      <c r="BS86" s="69" t="str">
        <f t="shared" si="93"/>
        <v>NO</v>
      </c>
      <c r="BT86" s="37" t="b">
        <f t="shared" si="94"/>
        <v>0</v>
      </c>
      <c r="BU86" s="37" t="b">
        <f t="shared" si="95"/>
        <v>0</v>
      </c>
      <c r="BV86" s="37" t="b">
        <f t="shared" si="96"/>
        <v>0</v>
      </c>
      <c r="BW86" s="37" t="b">
        <f t="shared" si="97"/>
        <v>0</v>
      </c>
      <c r="BX86" s="37" t="b">
        <f t="shared" si="98"/>
        <v>0</v>
      </c>
      <c r="BY86" s="37" t="b">
        <f t="shared" si="99"/>
        <v>0</v>
      </c>
      <c r="BZ86" s="37" t="b">
        <f t="shared" si="100"/>
        <v>0</v>
      </c>
      <c r="CA86" s="37" t="b">
        <f t="shared" si="101"/>
        <v>0</v>
      </c>
      <c r="CB86" s="37" t="b">
        <f t="shared" si="102"/>
        <v>0</v>
      </c>
      <c r="CC86" s="37" t="b">
        <f t="shared" si="103"/>
        <v>0</v>
      </c>
      <c r="CD86" s="37" t="b">
        <f t="shared" si="104"/>
        <v>0</v>
      </c>
      <c r="CE86" s="37" t="b">
        <f t="shared" si="105"/>
        <v>0</v>
      </c>
      <c r="CF86" s="37" t="b">
        <f t="shared" si="106"/>
        <v>0</v>
      </c>
      <c r="CG86" s="28"/>
      <c r="CH86" s="28"/>
      <c r="CI86" s="28"/>
      <c r="CJ86" s="28"/>
      <c r="CK86" s="28"/>
      <c r="CL86" s="28"/>
      <c r="CM86" s="28"/>
      <c r="CN86" s="28"/>
      <c r="CO86" s="28"/>
      <c r="CP86" s="28"/>
      <c r="CQ86" s="28"/>
      <c r="CR86" s="28"/>
      <c r="CS86" s="28"/>
      <c r="CT86" s="28"/>
      <c r="CU86" s="28"/>
      <c r="CV86" s="28"/>
      <c r="CW86" s="28"/>
      <c r="CX86" s="28"/>
      <c r="CY86" s="28"/>
      <c r="CZ86" s="28"/>
      <c r="DA86" s="28"/>
      <c r="DB86" s="28"/>
      <c r="DC86" s="28"/>
      <c r="DD86" s="28"/>
      <c r="DE86" s="28"/>
      <c r="DF86" s="28"/>
      <c r="DG86" s="28"/>
      <c r="DH86" s="28"/>
      <c r="DI86" s="28"/>
      <c r="DJ86" s="28"/>
      <c r="DK86" s="28"/>
      <c r="DL86" s="28"/>
      <c r="DM86" s="28"/>
      <c r="DN86" s="28"/>
      <c r="DO86" s="28"/>
      <c r="DP86" s="28"/>
      <c r="DQ86" s="28"/>
      <c r="DR86" s="28"/>
      <c r="DS86" s="28"/>
      <c r="DT86" s="28"/>
      <c r="DU86" s="28"/>
      <c r="DV86" s="28"/>
      <c r="DW86" s="28"/>
      <c r="DX86" s="28"/>
      <c r="DY86" s="28"/>
      <c r="DZ86" s="28"/>
      <c r="EA86" s="28"/>
      <c r="EB86" s="28"/>
      <c r="EC86" s="28"/>
      <c r="ED86" s="28"/>
      <c r="EE86" s="28"/>
      <c r="EF86" s="28"/>
      <c r="EG86" s="28"/>
      <c r="EH86" s="28"/>
      <c r="EI86" s="28"/>
      <c r="EJ86" s="28"/>
      <c r="EK86" s="28"/>
      <c r="EL86" s="28"/>
      <c r="EM86" s="28"/>
      <c r="EN86" s="28"/>
      <c r="EO86" s="28"/>
      <c r="EP86" s="28"/>
      <c r="EQ86" s="28"/>
      <c r="ER86" s="28"/>
      <c r="ES86" s="28"/>
      <c r="ET86" s="28"/>
      <c r="EU86" s="28"/>
      <c r="EV86" s="28"/>
      <c r="EW86" s="28"/>
      <c r="EX86" s="28"/>
      <c r="EY86" s="28"/>
      <c r="EZ86" s="28"/>
      <c r="FA86" s="28"/>
      <c r="FB86" s="28"/>
      <c r="FC86" s="28"/>
      <c r="FD86" s="28"/>
      <c r="FE86" s="28"/>
      <c r="FF86" s="28"/>
    </row>
    <row r="87" spans="1:162" ht="25.5" x14ac:dyDescent="0.2">
      <c r="A87" s="24"/>
      <c r="B87" s="24"/>
      <c r="C87" s="25">
        <v>82</v>
      </c>
      <c r="D87" s="143" t="str">
        <f t="shared" si="56"/>
        <v>No</v>
      </c>
      <c r="F87" s="177"/>
      <c r="G87" s="67" t="str">
        <f t="shared" si="57"/>
        <v/>
      </c>
      <c r="H87" s="177"/>
      <c r="I87" s="67" t="str">
        <f t="shared" si="58"/>
        <v/>
      </c>
      <c r="J87" s="67" t="e">
        <f t="shared" si="59"/>
        <v>#DIV/0!</v>
      </c>
      <c r="K87" s="68" t="s">
        <v>73</v>
      </c>
      <c r="L87" s="50"/>
      <c r="M87" s="50"/>
      <c r="N87" s="50"/>
      <c r="O87" s="50"/>
      <c r="P87" s="50"/>
      <c r="Q87" s="50"/>
      <c r="R87" s="50"/>
      <c r="S87" s="50"/>
      <c r="T87" s="185">
        <f t="shared" si="60"/>
        <v>0</v>
      </c>
      <c r="U87" s="187">
        <f t="shared" si="61"/>
        <v>0</v>
      </c>
      <c r="V87" s="188" t="e">
        <f t="shared" si="62"/>
        <v>#DIV/0!</v>
      </c>
      <c r="W87" s="144" t="str">
        <f t="shared" si="63"/>
        <v>I</v>
      </c>
      <c r="X87" s="28"/>
      <c r="Y87" s="69" t="str">
        <f t="shared" si="64"/>
        <v>NO</v>
      </c>
      <c r="Z87" s="37" t="b">
        <f t="shared" si="65"/>
        <v>0</v>
      </c>
      <c r="AA87" s="37" t="b">
        <f t="shared" si="66"/>
        <v>0</v>
      </c>
      <c r="AB87" s="37" t="b">
        <f t="shared" si="67"/>
        <v>0</v>
      </c>
      <c r="AC87" s="37" t="b">
        <f t="shared" si="68"/>
        <v>0</v>
      </c>
      <c r="AD87" s="37" t="b">
        <f t="shared" si="69"/>
        <v>0</v>
      </c>
      <c r="AE87" s="37" t="b">
        <f t="shared" si="70"/>
        <v>0</v>
      </c>
      <c r="AF87" s="37" t="b">
        <f t="shared" si="71"/>
        <v>0</v>
      </c>
      <c r="AG87" s="167" t="b">
        <f t="shared" si="72"/>
        <v>0</v>
      </c>
      <c r="AH87" s="167" t="b">
        <f t="shared" si="73"/>
        <v>0</v>
      </c>
      <c r="AI87" s="37" t="b">
        <f t="shared" si="74"/>
        <v>0</v>
      </c>
      <c r="AJ87" s="37" t="b">
        <f t="shared" si="75"/>
        <v>0</v>
      </c>
      <c r="AK87" s="37" t="b">
        <f t="shared" si="76"/>
        <v>0</v>
      </c>
      <c r="AL87" s="37" t="b">
        <f t="shared" si="77"/>
        <v>0</v>
      </c>
      <c r="AM87" s="28"/>
      <c r="AN87" s="28"/>
      <c r="AO87" s="28"/>
      <c r="AP87" s="35"/>
      <c r="AQ87" s="144" t="str">
        <f t="shared" si="78"/>
        <v/>
      </c>
      <c r="AR87" s="35"/>
      <c r="AS87" s="144" t="str">
        <f t="shared" si="79"/>
        <v>I</v>
      </c>
      <c r="AT87" s="28"/>
      <c r="AU87" s="69" t="str">
        <f t="shared" si="55"/>
        <v>NO</v>
      </c>
      <c r="AV87" s="37" t="b">
        <f t="shared" si="80"/>
        <v>0</v>
      </c>
      <c r="AW87" s="37" t="b">
        <f t="shared" si="81"/>
        <v>0</v>
      </c>
      <c r="AX87" s="37" t="b">
        <f t="shared" si="82"/>
        <v>0</v>
      </c>
      <c r="AY87" s="37" t="b">
        <f t="shared" si="83"/>
        <v>0</v>
      </c>
      <c r="AZ87" s="37" t="b">
        <f t="shared" si="84"/>
        <v>0</v>
      </c>
      <c r="BA87" s="37" t="b">
        <f t="shared" si="85"/>
        <v>0</v>
      </c>
      <c r="BB87" s="37" t="b">
        <f t="shared" si="86"/>
        <v>0</v>
      </c>
      <c r="BC87" s="37" t="b">
        <f t="shared" si="87"/>
        <v>0</v>
      </c>
      <c r="BD87" s="37" t="b">
        <f t="shared" si="88"/>
        <v>0</v>
      </c>
      <c r="BE87" s="37" t="b">
        <f t="shared" si="89"/>
        <v>0</v>
      </c>
      <c r="BF87" s="37" t="b">
        <f t="shared" si="90"/>
        <v>0</v>
      </c>
      <c r="BG87" s="37" t="b">
        <f t="shared" si="91"/>
        <v>0</v>
      </c>
      <c r="BH87" s="37" t="b">
        <f t="shared" si="92"/>
        <v>0</v>
      </c>
      <c r="BI87" s="28"/>
      <c r="BJ87" s="28"/>
      <c r="BK87" s="28"/>
      <c r="BM87" s="35"/>
      <c r="BN87" s="35"/>
      <c r="BO87" s="35"/>
      <c r="BP87" s="35"/>
      <c r="BQ87" s="143" t="str">
        <f t="shared" si="107"/>
        <v>I</v>
      </c>
      <c r="BR87" s="28"/>
      <c r="BS87" s="69" t="str">
        <f t="shared" si="93"/>
        <v>NO</v>
      </c>
      <c r="BT87" s="37" t="b">
        <f t="shared" si="94"/>
        <v>0</v>
      </c>
      <c r="BU87" s="37" t="b">
        <f t="shared" si="95"/>
        <v>0</v>
      </c>
      <c r="BV87" s="37" t="b">
        <f t="shared" si="96"/>
        <v>0</v>
      </c>
      <c r="BW87" s="37" t="b">
        <f t="shared" si="97"/>
        <v>0</v>
      </c>
      <c r="BX87" s="37" t="b">
        <f t="shared" si="98"/>
        <v>0</v>
      </c>
      <c r="BY87" s="37" t="b">
        <f t="shared" si="99"/>
        <v>0</v>
      </c>
      <c r="BZ87" s="37" t="b">
        <f t="shared" si="100"/>
        <v>0</v>
      </c>
      <c r="CA87" s="37" t="b">
        <f t="shared" si="101"/>
        <v>0</v>
      </c>
      <c r="CB87" s="37" t="b">
        <f t="shared" si="102"/>
        <v>0</v>
      </c>
      <c r="CC87" s="37" t="b">
        <f t="shared" si="103"/>
        <v>0</v>
      </c>
      <c r="CD87" s="37" t="b">
        <f t="shared" si="104"/>
        <v>0</v>
      </c>
      <c r="CE87" s="37" t="b">
        <f t="shared" si="105"/>
        <v>0</v>
      </c>
      <c r="CF87" s="37" t="b">
        <f t="shared" si="106"/>
        <v>0</v>
      </c>
      <c r="CG87" s="28"/>
      <c r="CH87" s="28"/>
      <c r="CI87" s="28"/>
      <c r="CJ87" s="28"/>
      <c r="CK87" s="28"/>
      <c r="CL87" s="28"/>
      <c r="CM87" s="28"/>
      <c r="CN87" s="28"/>
      <c r="CO87" s="28"/>
      <c r="CP87" s="28"/>
      <c r="CQ87" s="28"/>
      <c r="CR87" s="28"/>
      <c r="CS87" s="28"/>
      <c r="CT87" s="28"/>
      <c r="CU87" s="28"/>
      <c r="CV87" s="28"/>
      <c r="CW87" s="28"/>
      <c r="CX87" s="28"/>
      <c r="CY87" s="28"/>
      <c r="CZ87" s="28"/>
      <c r="DA87" s="28"/>
      <c r="DB87" s="28"/>
      <c r="DC87" s="28"/>
      <c r="DD87" s="28"/>
      <c r="DE87" s="28"/>
      <c r="DF87" s="28"/>
      <c r="DG87" s="28"/>
      <c r="DH87" s="28"/>
      <c r="DI87" s="28"/>
      <c r="DJ87" s="28"/>
      <c r="DK87" s="28"/>
      <c r="DL87" s="28"/>
      <c r="DM87" s="28"/>
      <c r="DN87" s="28"/>
      <c r="DO87" s="28"/>
      <c r="DP87" s="28"/>
      <c r="DQ87" s="28"/>
      <c r="DR87" s="28"/>
      <c r="DS87" s="28"/>
      <c r="DT87" s="28"/>
      <c r="DU87" s="28"/>
      <c r="DV87" s="28"/>
      <c r="DW87" s="28"/>
      <c r="DX87" s="28"/>
      <c r="DY87" s="28"/>
      <c r="DZ87" s="28"/>
      <c r="EA87" s="28"/>
      <c r="EB87" s="28"/>
      <c r="EC87" s="28"/>
      <c r="ED87" s="28"/>
      <c r="EE87" s="28"/>
      <c r="EF87" s="28"/>
      <c r="EG87" s="28"/>
      <c r="EH87" s="28"/>
      <c r="EI87" s="28"/>
      <c r="EJ87" s="28"/>
      <c r="EK87" s="28"/>
      <c r="EL87" s="28"/>
      <c r="EM87" s="28"/>
      <c r="EN87" s="28"/>
      <c r="EO87" s="28"/>
      <c r="EP87" s="28"/>
      <c r="EQ87" s="28"/>
      <c r="ER87" s="28"/>
      <c r="ES87" s="28"/>
      <c r="ET87" s="28"/>
      <c r="EU87" s="28"/>
      <c r="EV87" s="28"/>
      <c r="EW87" s="28"/>
      <c r="EX87" s="28"/>
      <c r="EY87" s="28"/>
      <c r="EZ87" s="28"/>
      <c r="FA87" s="28"/>
      <c r="FB87" s="28"/>
      <c r="FC87" s="28"/>
      <c r="FD87" s="28"/>
      <c r="FE87" s="28"/>
      <c r="FF87" s="28"/>
    </row>
    <row r="88" spans="1:162" ht="25.5" x14ac:dyDescent="0.2">
      <c r="A88" s="24"/>
      <c r="B88" s="24"/>
      <c r="C88" s="25">
        <v>83</v>
      </c>
      <c r="D88" s="143" t="str">
        <f t="shared" si="56"/>
        <v>No</v>
      </c>
      <c r="F88" s="177"/>
      <c r="G88" s="67" t="str">
        <f t="shared" si="57"/>
        <v/>
      </c>
      <c r="H88" s="177"/>
      <c r="I88" s="67" t="str">
        <f t="shared" si="58"/>
        <v/>
      </c>
      <c r="J88" s="67" t="e">
        <f t="shared" si="59"/>
        <v>#DIV/0!</v>
      </c>
      <c r="K88" s="68" t="s">
        <v>73</v>
      </c>
      <c r="L88" s="50"/>
      <c r="M88" s="50"/>
      <c r="N88" s="50"/>
      <c r="O88" s="50"/>
      <c r="P88" s="50"/>
      <c r="Q88" s="50"/>
      <c r="R88" s="50"/>
      <c r="S88" s="50"/>
      <c r="T88" s="185">
        <f t="shared" si="60"/>
        <v>0</v>
      </c>
      <c r="U88" s="187">
        <f t="shared" si="61"/>
        <v>0</v>
      </c>
      <c r="V88" s="188" t="e">
        <f t="shared" si="62"/>
        <v>#DIV/0!</v>
      </c>
      <c r="W88" s="144" t="str">
        <f t="shared" si="63"/>
        <v>I</v>
      </c>
      <c r="X88" s="28"/>
      <c r="Y88" s="69" t="str">
        <f t="shared" si="64"/>
        <v>NO</v>
      </c>
      <c r="Z88" s="37" t="b">
        <f t="shared" si="65"/>
        <v>0</v>
      </c>
      <c r="AA88" s="37" t="b">
        <f t="shared" si="66"/>
        <v>0</v>
      </c>
      <c r="AB88" s="37" t="b">
        <f t="shared" si="67"/>
        <v>0</v>
      </c>
      <c r="AC88" s="37" t="b">
        <f t="shared" si="68"/>
        <v>0</v>
      </c>
      <c r="AD88" s="37" t="b">
        <f t="shared" si="69"/>
        <v>0</v>
      </c>
      <c r="AE88" s="37" t="b">
        <f t="shared" si="70"/>
        <v>0</v>
      </c>
      <c r="AF88" s="37" t="b">
        <f t="shared" si="71"/>
        <v>0</v>
      </c>
      <c r="AG88" s="167" t="b">
        <f t="shared" si="72"/>
        <v>0</v>
      </c>
      <c r="AH88" s="167" t="b">
        <f t="shared" si="73"/>
        <v>0</v>
      </c>
      <c r="AI88" s="37" t="b">
        <f t="shared" si="74"/>
        <v>0</v>
      </c>
      <c r="AJ88" s="37" t="b">
        <f t="shared" si="75"/>
        <v>0</v>
      </c>
      <c r="AK88" s="37" t="b">
        <f t="shared" si="76"/>
        <v>0</v>
      </c>
      <c r="AL88" s="37" t="b">
        <f t="shared" si="77"/>
        <v>0</v>
      </c>
      <c r="AM88" s="28"/>
      <c r="AN88" s="28"/>
      <c r="AO88" s="28"/>
      <c r="AP88" s="35"/>
      <c r="AQ88" s="144" t="str">
        <f t="shared" si="78"/>
        <v/>
      </c>
      <c r="AR88" s="35"/>
      <c r="AS88" s="144" t="str">
        <f t="shared" si="79"/>
        <v>I</v>
      </c>
      <c r="AT88" s="28"/>
      <c r="AU88" s="69" t="str">
        <f t="shared" si="55"/>
        <v>NO</v>
      </c>
      <c r="AV88" s="37" t="b">
        <f t="shared" si="80"/>
        <v>0</v>
      </c>
      <c r="AW88" s="37" t="b">
        <f t="shared" si="81"/>
        <v>0</v>
      </c>
      <c r="AX88" s="37" t="b">
        <f t="shared" si="82"/>
        <v>0</v>
      </c>
      <c r="AY88" s="37" t="b">
        <f t="shared" si="83"/>
        <v>0</v>
      </c>
      <c r="AZ88" s="37" t="b">
        <f t="shared" si="84"/>
        <v>0</v>
      </c>
      <c r="BA88" s="37" t="b">
        <f t="shared" si="85"/>
        <v>0</v>
      </c>
      <c r="BB88" s="37" t="b">
        <f t="shared" si="86"/>
        <v>0</v>
      </c>
      <c r="BC88" s="37" t="b">
        <f t="shared" si="87"/>
        <v>0</v>
      </c>
      <c r="BD88" s="37" t="b">
        <f t="shared" si="88"/>
        <v>0</v>
      </c>
      <c r="BE88" s="37" t="b">
        <f t="shared" si="89"/>
        <v>0</v>
      </c>
      <c r="BF88" s="37" t="b">
        <f t="shared" si="90"/>
        <v>0</v>
      </c>
      <c r="BG88" s="37" t="b">
        <f t="shared" si="91"/>
        <v>0</v>
      </c>
      <c r="BH88" s="37" t="b">
        <f t="shared" si="92"/>
        <v>0</v>
      </c>
      <c r="BI88" s="28"/>
      <c r="BJ88" s="28"/>
      <c r="BK88" s="28"/>
      <c r="BM88" s="35"/>
      <c r="BN88" s="35"/>
      <c r="BO88" s="35"/>
      <c r="BP88" s="35"/>
      <c r="BQ88" s="143" t="str">
        <f t="shared" si="107"/>
        <v>I</v>
      </c>
      <c r="BR88" s="28"/>
      <c r="BS88" s="69" t="str">
        <f t="shared" si="93"/>
        <v>NO</v>
      </c>
      <c r="BT88" s="37" t="b">
        <f t="shared" si="94"/>
        <v>0</v>
      </c>
      <c r="BU88" s="37" t="b">
        <f t="shared" si="95"/>
        <v>0</v>
      </c>
      <c r="BV88" s="37" t="b">
        <f t="shared" si="96"/>
        <v>0</v>
      </c>
      <c r="BW88" s="37" t="b">
        <f t="shared" si="97"/>
        <v>0</v>
      </c>
      <c r="BX88" s="37" t="b">
        <f t="shared" si="98"/>
        <v>0</v>
      </c>
      <c r="BY88" s="37" t="b">
        <f t="shared" si="99"/>
        <v>0</v>
      </c>
      <c r="BZ88" s="37" t="b">
        <f t="shared" si="100"/>
        <v>0</v>
      </c>
      <c r="CA88" s="37" t="b">
        <f t="shared" si="101"/>
        <v>0</v>
      </c>
      <c r="CB88" s="37" t="b">
        <f t="shared" si="102"/>
        <v>0</v>
      </c>
      <c r="CC88" s="37" t="b">
        <f t="shared" si="103"/>
        <v>0</v>
      </c>
      <c r="CD88" s="37" t="b">
        <f t="shared" si="104"/>
        <v>0</v>
      </c>
      <c r="CE88" s="37" t="b">
        <f t="shared" si="105"/>
        <v>0</v>
      </c>
      <c r="CF88" s="37" t="b">
        <f t="shared" si="106"/>
        <v>0</v>
      </c>
      <c r="CG88" s="28"/>
      <c r="CH88" s="28"/>
      <c r="CI88" s="28"/>
      <c r="CJ88" s="28"/>
      <c r="CK88" s="28"/>
      <c r="CL88" s="28"/>
      <c r="CM88" s="28"/>
      <c r="CN88" s="28"/>
      <c r="CO88" s="28"/>
      <c r="CP88" s="28"/>
      <c r="CQ88" s="28"/>
      <c r="CR88" s="28"/>
      <c r="CS88" s="28"/>
      <c r="CT88" s="28"/>
      <c r="CU88" s="28"/>
      <c r="CV88" s="28"/>
      <c r="CW88" s="28"/>
      <c r="CX88" s="28"/>
      <c r="CY88" s="28"/>
      <c r="CZ88" s="28"/>
      <c r="DA88" s="28"/>
      <c r="DB88" s="28"/>
      <c r="DC88" s="28"/>
      <c r="DD88" s="28"/>
      <c r="DE88" s="28"/>
      <c r="DF88" s="28"/>
      <c r="DG88" s="28"/>
      <c r="DH88" s="28"/>
      <c r="DI88" s="28"/>
      <c r="DJ88" s="28"/>
      <c r="DK88" s="28"/>
      <c r="DL88" s="28"/>
      <c r="DM88" s="28"/>
      <c r="DN88" s="28"/>
      <c r="DO88" s="28"/>
      <c r="DP88" s="28"/>
      <c r="DQ88" s="28"/>
      <c r="DR88" s="28"/>
      <c r="DS88" s="28"/>
      <c r="DT88" s="28"/>
      <c r="DU88" s="28"/>
      <c r="DV88" s="28"/>
      <c r="DW88" s="28"/>
      <c r="DX88" s="28"/>
      <c r="DY88" s="28"/>
      <c r="DZ88" s="28"/>
      <c r="EA88" s="28"/>
      <c r="EB88" s="28"/>
      <c r="EC88" s="28"/>
      <c r="ED88" s="28"/>
      <c r="EE88" s="28"/>
      <c r="EF88" s="28"/>
      <c r="EG88" s="28"/>
      <c r="EH88" s="28"/>
      <c r="EI88" s="28"/>
      <c r="EJ88" s="28"/>
      <c r="EK88" s="28"/>
      <c r="EL88" s="28"/>
      <c r="EM88" s="28"/>
      <c r="EN88" s="28"/>
      <c r="EO88" s="28"/>
      <c r="EP88" s="28"/>
      <c r="EQ88" s="28"/>
      <c r="ER88" s="28"/>
      <c r="ES88" s="28"/>
      <c r="ET88" s="28"/>
      <c r="EU88" s="28"/>
      <c r="EV88" s="28"/>
      <c r="EW88" s="28"/>
      <c r="EX88" s="28"/>
      <c r="EY88" s="28"/>
      <c r="EZ88" s="28"/>
      <c r="FA88" s="28"/>
      <c r="FB88" s="28"/>
      <c r="FC88" s="28"/>
      <c r="FD88" s="28"/>
      <c r="FE88" s="28"/>
      <c r="FF88" s="28"/>
    </row>
    <row r="89" spans="1:162" ht="25.5" x14ac:dyDescent="0.2">
      <c r="A89" s="24"/>
      <c r="B89" s="24"/>
      <c r="C89" s="25">
        <v>84</v>
      </c>
      <c r="D89" s="143" t="str">
        <f t="shared" si="56"/>
        <v>No</v>
      </c>
      <c r="F89" s="177"/>
      <c r="G89" s="67" t="str">
        <f t="shared" si="57"/>
        <v/>
      </c>
      <c r="H89" s="177"/>
      <c r="I89" s="67" t="str">
        <f t="shared" si="58"/>
        <v/>
      </c>
      <c r="J89" s="67" t="e">
        <f t="shared" si="59"/>
        <v>#DIV/0!</v>
      </c>
      <c r="K89" s="68" t="s">
        <v>73</v>
      </c>
      <c r="L89" s="50"/>
      <c r="M89" s="50"/>
      <c r="N89" s="50"/>
      <c r="O89" s="50"/>
      <c r="P89" s="50"/>
      <c r="Q89" s="50"/>
      <c r="R89" s="50"/>
      <c r="S89" s="50"/>
      <c r="T89" s="185">
        <f t="shared" si="60"/>
        <v>0</v>
      </c>
      <c r="U89" s="187">
        <f t="shared" si="61"/>
        <v>0</v>
      </c>
      <c r="V89" s="188" t="e">
        <f t="shared" si="62"/>
        <v>#DIV/0!</v>
      </c>
      <c r="W89" s="144" t="str">
        <f t="shared" si="63"/>
        <v>I</v>
      </c>
      <c r="X89" s="28"/>
      <c r="Y89" s="69" t="str">
        <f t="shared" si="64"/>
        <v>NO</v>
      </c>
      <c r="Z89" s="37" t="b">
        <f t="shared" si="65"/>
        <v>0</v>
      </c>
      <c r="AA89" s="37" t="b">
        <f t="shared" si="66"/>
        <v>0</v>
      </c>
      <c r="AB89" s="37" t="b">
        <f t="shared" si="67"/>
        <v>0</v>
      </c>
      <c r="AC89" s="37" t="b">
        <f t="shared" si="68"/>
        <v>0</v>
      </c>
      <c r="AD89" s="37" t="b">
        <f t="shared" si="69"/>
        <v>0</v>
      </c>
      <c r="AE89" s="37" t="b">
        <f t="shared" si="70"/>
        <v>0</v>
      </c>
      <c r="AF89" s="37" t="b">
        <f t="shared" si="71"/>
        <v>0</v>
      </c>
      <c r="AG89" s="167" t="b">
        <f t="shared" si="72"/>
        <v>0</v>
      </c>
      <c r="AH89" s="167" t="b">
        <f t="shared" si="73"/>
        <v>0</v>
      </c>
      <c r="AI89" s="37" t="b">
        <f t="shared" si="74"/>
        <v>0</v>
      </c>
      <c r="AJ89" s="37" t="b">
        <f t="shared" si="75"/>
        <v>0</v>
      </c>
      <c r="AK89" s="37" t="b">
        <f t="shared" si="76"/>
        <v>0</v>
      </c>
      <c r="AL89" s="37" t="b">
        <f t="shared" si="77"/>
        <v>0</v>
      </c>
      <c r="AM89" s="28"/>
      <c r="AN89" s="28"/>
      <c r="AO89" s="28"/>
      <c r="AP89" s="35"/>
      <c r="AQ89" s="144" t="str">
        <f t="shared" si="78"/>
        <v/>
      </c>
      <c r="AR89" s="35"/>
      <c r="AS89" s="144" t="str">
        <f t="shared" si="79"/>
        <v>I</v>
      </c>
      <c r="AT89" s="28"/>
      <c r="AU89" s="69" t="str">
        <f t="shared" si="55"/>
        <v>NO</v>
      </c>
      <c r="AV89" s="37" t="b">
        <f t="shared" si="80"/>
        <v>0</v>
      </c>
      <c r="AW89" s="37" t="b">
        <f t="shared" si="81"/>
        <v>0</v>
      </c>
      <c r="AX89" s="37" t="b">
        <f t="shared" si="82"/>
        <v>0</v>
      </c>
      <c r="AY89" s="37" t="b">
        <f t="shared" si="83"/>
        <v>0</v>
      </c>
      <c r="AZ89" s="37" t="b">
        <f t="shared" si="84"/>
        <v>0</v>
      </c>
      <c r="BA89" s="37" t="b">
        <f t="shared" si="85"/>
        <v>0</v>
      </c>
      <c r="BB89" s="37" t="b">
        <f t="shared" si="86"/>
        <v>0</v>
      </c>
      <c r="BC89" s="37" t="b">
        <f t="shared" si="87"/>
        <v>0</v>
      </c>
      <c r="BD89" s="37" t="b">
        <f t="shared" si="88"/>
        <v>0</v>
      </c>
      <c r="BE89" s="37" t="b">
        <f t="shared" si="89"/>
        <v>0</v>
      </c>
      <c r="BF89" s="37" t="b">
        <f t="shared" si="90"/>
        <v>0</v>
      </c>
      <c r="BG89" s="37" t="b">
        <f t="shared" si="91"/>
        <v>0</v>
      </c>
      <c r="BH89" s="37" t="b">
        <f t="shared" si="92"/>
        <v>0</v>
      </c>
      <c r="BI89" s="28"/>
      <c r="BJ89" s="28"/>
      <c r="BK89" s="28"/>
      <c r="BM89" s="35"/>
      <c r="BN89" s="35"/>
      <c r="BO89" s="35"/>
      <c r="BP89" s="35"/>
      <c r="BQ89" s="143" t="str">
        <f t="shared" si="107"/>
        <v>I</v>
      </c>
      <c r="BR89" s="28"/>
      <c r="BS89" s="69" t="str">
        <f t="shared" si="93"/>
        <v>NO</v>
      </c>
      <c r="BT89" s="37" t="b">
        <f t="shared" si="94"/>
        <v>0</v>
      </c>
      <c r="BU89" s="37" t="b">
        <f t="shared" si="95"/>
        <v>0</v>
      </c>
      <c r="BV89" s="37" t="b">
        <f t="shared" si="96"/>
        <v>0</v>
      </c>
      <c r="BW89" s="37" t="b">
        <f t="shared" si="97"/>
        <v>0</v>
      </c>
      <c r="BX89" s="37" t="b">
        <f t="shared" si="98"/>
        <v>0</v>
      </c>
      <c r="BY89" s="37" t="b">
        <f t="shared" si="99"/>
        <v>0</v>
      </c>
      <c r="BZ89" s="37" t="b">
        <f t="shared" si="100"/>
        <v>0</v>
      </c>
      <c r="CA89" s="37" t="b">
        <f t="shared" si="101"/>
        <v>0</v>
      </c>
      <c r="CB89" s="37" t="b">
        <f t="shared" si="102"/>
        <v>0</v>
      </c>
      <c r="CC89" s="37" t="b">
        <f t="shared" si="103"/>
        <v>0</v>
      </c>
      <c r="CD89" s="37" t="b">
        <f t="shared" si="104"/>
        <v>0</v>
      </c>
      <c r="CE89" s="37" t="b">
        <f t="shared" si="105"/>
        <v>0</v>
      </c>
      <c r="CF89" s="37" t="b">
        <f t="shared" si="106"/>
        <v>0</v>
      </c>
      <c r="CG89" s="28"/>
      <c r="CH89" s="28"/>
      <c r="CI89" s="28"/>
      <c r="CJ89" s="28"/>
      <c r="CK89" s="28"/>
      <c r="CL89" s="28"/>
      <c r="CM89" s="28"/>
      <c r="CN89" s="28"/>
      <c r="CO89" s="28"/>
      <c r="CP89" s="28"/>
      <c r="CQ89" s="28"/>
      <c r="CR89" s="28"/>
      <c r="CS89" s="28"/>
      <c r="CT89" s="28"/>
      <c r="CU89" s="28"/>
      <c r="CV89" s="28"/>
      <c r="CW89" s="28"/>
      <c r="CX89" s="28"/>
      <c r="CY89" s="28"/>
      <c r="CZ89" s="28"/>
      <c r="DA89" s="28"/>
      <c r="DB89" s="28"/>
      <c r="DC89" s="28"/>
      <c r="DD89" s="28"/>
      <c r="DE89" s="28"/>
      <c r="DF89" s="28"/>
      <c r="DG89" s="28"/>
      <c r="DH89" s="28"/>
      <c r="DI89" s="28"/>
      <c r="DJ89" s="28"/>
      <c r="DK89" s="28"/>
      <c r="DL89" s="28"/>
      <c r="DM89" s="28"/>
      <c r="DN89" s="28"/>
      <c r="DO89" s="28"/>
      <c r="DP89" s="28"/>
      <c r="DQ89" s="28"/>
      <c r="DR89" s="28"/>
      <c r="DS89" s="28"/>
      <c r="DT89" s="28"/>
      <c r="DU89" s="28"/>
      <c r="DV89" s="28"/>
      <c r="DW89" s="28"/>
      <c r="DX89" s="28"/>
      <c r="DY89" s="28"/>
      <c r="DZ89" s="28"/>
      <c r="EA89" s="28"/>
      <c r="EB89" s="28"/>
      <c r="EC89" s="28"/>
      <c r="ED89" s="28"/>
      <c r="EE89" s="28"/>
      <c r="EF89" s="28"/>
      <c r="EG89" s="28"/>
      <c r="EH89" s="28"/>
      <c r="EI89" s="28"/>
      <c r="EJ89" s="28"/>
      <c r="EK89" s="28"/>
      <c r="EL89" s="28"/>
      <c r="EM89" s="28"/>
      <c r="EN89" s="28"/>
      <c r="EO89" s="28"/>
      <c r="EP89" s="28"/>
      <c r="EQ89" s="28"/>
      <c r="ER89" s="28"/>
      <c r="ES89" s="28"/>
      <c r="ET89" s="28"/>
      <c r="EU89" s="28"/>
      <c r="EV89" s="28"/>
      <c r="EW89" s="28"/>
      <c r="EX89" s="28"/>
      <c r="EY89" s="28"/>
      <c r="EZ89" s="28"/>
      <c r="FA89" s="28"/>
      <c r="FB89" s="28"/>
      <c r="FC89" s="28"/>
      <c r="FD89" s="28"/>
      <c r="FE89" s="28"/>
      <c r="FF89" s="28"/>
    </row>
    <row r="90" spans="1:162" ht="25.5" x14ac:dyDescent="0.2">
      <c r="A90" s="24"/>
      <c r="B90" s="24"/>
      <c r="C90" s="25">
        <v>85</v>
      </c>
      <c r="D90" s="143" t="str">
        <f t="shared" si="56"/>
        <v>No</v>
      </c>
      <c r="F90" s="177"/>
      <c r="G90" s="67" t="str">
        <f t="shared" si="57"/>
        <v/>
      </c>
      <c r="H90" s="177"/>
      <c r="I90" s="67" t="str">
        <f t="shared" si="58"/>
        <v/>
      </c>
      <c r="J90" s="67" t="e">
        <f t="shared" si="59"/>
        <v>#DIV/0!</v>
      </c>
      <c r="K90" s="68" t="s">
        <v>73</v>
      </c>
      <c r="L90" s="50"/>
      <c r="M90" s="50"/>
      <c r="N90" s="50"/>
      <c r="O90" s="50"/>
      <c r="P90" s="50"/>
      <c r="Q90" s="50"/>
      <c r="R90" s="50"/>
      <c r="S90" s="50"/>
      <c r="T90" s="185">
        <f t="shared" si="60"/>
        <v>0</v>
      </c>
      <c r="U90" s="187">
        <f t="shared" si="61"/>
        <v>0</v>
      </c>
      <c r="V90" s="188" t="e">
        <f t="shared" si="62"/>
        <v>#DIV/0!</v>
      </c>
      <c r="W90" s="144" t="str">
        <f t="shared" si="63"/>
        <v>I</v>
      </c>
      <c r="X90" s="28"/>
      <c r="Y90" s="69" t="str">
        <f t="shared" si="64"/>
        <v>NO</v>
      </c>
      <c r="Z90" s="37" t="b">
        <f t="shared" si="65"/>
        <v>0</v>
      </c>
      <c r="AA90" s="37" t="b">
        <f t="shared" si="66"/>
        <v>0</v>
      </c>
      <c r="AB90" s="37" t="b">
        <f t="shared" si="67"/>
        <v>0</v>
      </c>
      <c r="AC90" s="37" t="b">
        <f t="shared" si="68"/>
        <v>0</v>
      </c>
      <c r="AD90" s="37" t="b">
        <f t="shared" si="69"/>
        <v>0</v>
      </c>
      <c r="AE90" s="37" t="b">
        <f t="shared" si="70"/>
        <v>0</v>
      </c>
      <c r="AF90" s="37" t="b">
        <f t="shared" si="71"/>
        <v>0</v>
      </c>
      <c r="AG90" s="167" t="b">
        <f t="shared" si="72"/>
        <v>0</v>
      </c>
      <c r="AH90" s="167" t="b">
        <f t="shared" si="73"/>
        <v>0</v>
      </c>
      <c r="AI90" s="37" t="b">
        <f t="shared" si="74"/>
        <v>0</v>
      </c>
      <c r="AJ90" s="37" t="b">
        <f t="shared" si="75"/>
        <v>0</v>
      </c>
      <c r="AK90" s="37" t="b">
        <f t="shared" si="76"/>
        <v>0</v>
      </c>
      <c r="AL90" s="37" t="b">
        <f t="shared" si="77"/>
        <v>0</v>
      </c>
      <c r="AM90" s="28"/>
      <c r="AN90" s="28"/>
      <c r="AO90" s="28"/>
      <c r="AP90" s="35"/>
      <c r="AQ90" s="144" t="str">
        <f t="shared" si="78"/>
        <v/>
      </c>
      <c r="AR90" s="35"/>
      <c r="AS90" s="144" t="str">
        <f t="shared" si="79"/>
        <v>I</v>
      </c>
      <c r="AT90" s="28"/>
      <c r="AU90" s="69" t="str">
        <f t="shared" si="55"/>
        <v>NO</v>
      </c>
      <c r="AV90" s="37" t="b">
        <f t="shared" si="80"/>
        <v>0</v>
      </c>
      <c r="AW90" s="37" t="b">
        <f t="shared" si="81"/>
        <v>0</v>
      </c>
      <c r="AX90" s="37" t="b">
        <f t="shared" si="82"/>
        <v>0</v>
      </c>
      <c r="AY90" s="37" t="b">
        <f t="shared" si="83"/>
        <v>0</v>
      </c>
      <c r="AZ90" s="37" t="b">
        <f t="shared" si="84"/>
        <v>0</v>
      </c>
      <c r="BA90" s="37" t="b">
        <f t="shared" si="85"/>
        <v>0</v>
      </c>
      <c r="BB90" s="37" t="b">
        <f t="shared" si="86"/>
        <v>0</v>
      </c>
      <c r="BC90" s="37" t="b">
        <f t="shared" si="87"/>
        <v>0</v>
      </c>
      <c r="BD90" s="37" t="b">
        <f t="shared" si="88"/>
        <v>0</v>
      </c>
      <c r="BE90" s="37" t="b">
        <f t="shared" si="89"/>
        <v>0</v>
      </c>
      <c r="BF90" s="37" t="b">
        <f t="shared" si="90"/>
        <v>0</v>
      </c>
      <c r="BG90" s="37" t="b">
        <f t="shared" si="91"/>
        <v>0</v>
      </c>
      <c r="BH90" s="37" t="b">
        <f t="shared" si="92"/>
        <v>0</v>
      </c>
      <c r="BI90" s="28"/>
      <c r="BJ90" s="28"/>
      <c r="BK90" s="28"/>
      <c r="BM90" s="35"/>
      <c r="BN90" s="35"/>
      <c r="BO90" s="35"/>
      <c r="BP90" s="35"/>
      <c r="BQ90" s="143" t="str">
        <f t="shared" si="107"/>
        <v>I</v>
      </c>
      <c r="BR90" s="28"/>
      <c r="BS90" s="69" t="str">
        <f t="shared" si="93"/>
        <v>NO</v>
      </c>
      <c r="BT90" s="37" t="b">
        <f t="shared" si="94"/>
        <v>0</v>
      </c>
      <c r="BU90" s="37" t="b">
        <f t="shared" si="95"/>
        <v>0</v>
      </c>
      <c r="BV90" s="37" t="b">
        <f t="shared" si="96"/>
        <v>0</v>
      </c>
      <c r="BW90" s="37" t="b">
        <f t="shared" si="97"/>
        <v>0</v>
      </c>
      <c r="BX90" s="37" t="b">
        <f t="shared" si="98"/>
        <v>0</v>
      </c>
      <c r="BY90" s="37" t="b">
        <f t="shared" si="99"/>
        <v>0</v>
      </c>
      <c r="BZ90" s="37" t="b">
        <f t="shared" si="100"/>
        <v>0</v>
      </c>
      <c r="CA90" s="37" t="b">
        <f t="shared" si="101"/>
        <v>0</v>
      </c>
      <c r="CB90" s="37" t="b">
        <f t="shared" si="102"/>
        <v>0</v>
      </c>
      <c r="CC90" s="37" t="b">
        <f t="shared" si="103"/>
        <v>0</v>
      </c>
      <c r="CD90" s="37" t="b">
        <f t="shared" si="104"/>
        <v>0</v>
      </c>
      <c r="CE90" s="37" t="b">
        <f t="shared" si="105"/>
        <v>0</v>
      </c>
      <c r="CF90" s="37" t="b">
        <f t="shared" si="106"/>
        <v>0</v>
      </c>
      <c r="CG90" s="28"/>
      <c r="CH90" s="28"/>
      <c r="CI90" s="28"/>
      <c r="CJ90" s="28"/>
      <c r="CK90" s="28"/>
      <c r="CL90" s="28"/>
      <c r="CM90" s="28"/>
      <c r="CN90" s="28"/>
      <c r="CO90" s="28"/>
      <c r="CP90" s="28"/>
      <c r="CQ90" s="28"/>
      <c r="CR90" s="28"/>
      <c r="CS90" s="28"/>
      <c r="CT90" s="28"/>
      <c r="CU90" s="28"/>
      <c r="CV90" s="28"/>
      <c r="CW90" s="28"/>
      <c r="CX90" s="28"/>
      <c r="CY90" s="28"/>
      <c r="CZ90" s="28"/>
      <c r="DA90" s="28"/>
      <c r="DB90" s="28"/>
      <c r="DC90" s="28"/>
      <c r="DD90" s="28"/>
      <c r="DE90" s="28"/>
      <c r="DF90" s="28"/>
      <c r="DG90" s="28"/>
      <c r="DH90" s="28"/>
      <c r="DI90" s="28"/>
      <c r="DJ90" s="28"/>
      <c r="DK90" s="28"/>
      <c r="DL90" s="28"/>
      <c r="DM90" s="28"/>
      <c r="DN90" s="28"/>
      <c r="DO90" s="28"/>
      <c r="DP90" s="28"/>
      <c r="DQ90" s="28"/>
      <c r="DR90" s="28"/>
      <c r="DS90" s="28"/>
      <c r="DT90" s="28"/>
      <c r="DU90" s="28"/>
      <c r="DV90" s="28"/>
      <c r="DW90" s="28"/>
      <c r="DX90" s="28"/>
      <c r="DY90" s="28"/>
      <c r="DZ90" s="28"/>
      <c r="EA90" s="28"/>
      <c r="EB90" s="28"/>
      <c r="EC90" s="28"/>
      <c r="ED90" s="28"/>
      <c r="EE90" s="28"/>
      <c r="EF90" s="28"/>
      <c r="EG90" s="28"/>
      <c r="EH90" s="28"/>
      <c r="EI90" s="28"/>
      <c r="EJ90" s="28"/>
      <c r="EK90" s="28"/>
      <c r="EL90" s="28"/>
      <c r="EM90" s="28"/>
      <c r="EN90" s="28"/>
      <c r="EO90" s="28"/>
      <c r="EP90" s="28"/>
      <c r="EQ90" s="28"/>
      <c r="ER90" s="28"/>
      <c r="ES90" s="28"/>
      <c r="ET90" s="28"/>
      <c r="EU90" s="28"/>
      <c r="EV90" s="28"/>
      <c r="EW90" s="28"/>
      <c r="EX90" s="28"/>
      <c r="EY90" s="28"/>
      <c r="EZ90" s="28"/>
      <c r="FA90" s="28"/>
      <c r="FB90" s="28"/>
      <c r="FC90" s="28"/>
      <c r="FD90" s="28"/>
      <c r="FE90" s="28"/>
      <c r="FF90" s="28"/>
    </row>
    <row r="91" spans="1:162" ht="25.5" x14ac:dyDescent="0.2">
      <c r="A91" s="24"/>
      <c r="B91" s="24"/>
      <c r="C91" s="25">
        <v>86</v>
      </c>
      <c r="D91" s="143" t="str">
        <f t="shared" si="56"/>
        <v>No</v>
      </c>
      <c r="F91" s="177"/>
      <c r="G91" s="67" t="str">
        <f t="shared" si="57"/>
        <v/>
      </c>
      <c r="H91" s="177"/>
      <c r="I91" s="67" t="str">
        <f t="shared" si="58"/>
        <v/>
      </c>
      <c r="J91" s="67" t="e">
        <f t="shared" si="59"/>
        <v>#DIV/0!</v>
      </c>
      <c r="K91" s="68" t="s">
        <v>73</v>
      </c>
      <c r="L91" s="50"/>
      <c r="M91" s="50"/>
      <c r="N91" s="50"/>
      <c r="O91" s="50"/>
      <c r="P91" s="50"/>
      <c r="Q91" s="50"/>
      <c r="R91" s="50"/>
      <c r="S91" s="50"/>
      <c r="T91" s="185">
        <f t="shared" si="60"/>
        <v>0</v>
      </c>
      <c r="U91" s="187">
        <f t="shared" si="61"/>
        <v>0</v>
      </c>
      <c r="V91" s="188" t="e">
        <f t="shared" si="62"/>
        <v>#DIV/0!</v>
      </c>
      <c r="W91" s="144" t="str">
        <f t="shared" si="63"/>
        <v>I</v>
      </c>
      <c r="X91" s="28"/>
      <c r="Y91" s="69" t="str">
        <f t="shared" si="64"/>
        <v>NO</v>
      </c>
      <c r="Z91" s="37" t="b">
        <f t="shared" si="65"/>
        <v>0</v>
      </c>
      <c r="AA91" s="37" t="b">
        <f t="shared" si="66"/>
        <v>0</v>
      </c>
      <c r="AB91" s="37" t="b">
        <f t="shared" si="67"/>
        <v>0</v>
      </c>
      <c r="AC91" s="37" t="b">
        <f t="shared" si="68"/>
        <v>0</v>
      </c>
      <c r="AD91" s="37" t="b">
        <f t="shared" si="69"/>
        <v>0</v>
      </c>
      <c r="AE91" s="37" t="b">
        <f t="shared" si="70"/>
        <v>0</v>
      </c>
      <c r="AF91" s="37" t="b">
        <f t="shared" si="71"/>
        <v>0</v>
      </c>
      <c r="AG91" s="167" t="b">
        <f t="shared" si="72"/>
        <v>0</v>
      </c>
      <c r="AH91" s="167" t="b">
        <f t="shared" si="73"/>
        <v>0</v>
      </c>
      <c r="AI91" s="37" t="b">
        <f t="shared" si="74"/>
        <v>0</v>
      </c>
      <c r="AJ91" s="37" t="b">
        <f t="shared" si="75"/>
        <v>0</v>
      </c>
      <c r="AK91" s="37" t="b">
        <f t="shared" si="76"/>
        <v>0</v>
      </c>
      <c r="AL91" s="37" t="b">
        <f t="shared" si="77"/>
        <v>0</v>
      </c>
      <c r="AM91" s="28"/>
      <c r="AN91" s="28"/>
      <c r="AO91" s="28"/>
      <c r="AP91" s="35"/>
      <c r="AQ91" s="144" t="str">
        <f t="shared" si="78"/>
        <v/>
      </c>
      <c r="AR91" s="35"/>
      <c r="AS91" s="144" t="str">
        <f t="shared" si="79"/>
        <v>I</v>
      </c>
      <c r="AT91" s="28"/>
      <c r="AU91" s="69" t="str">
        <f t="shared" si="55"/>
        <v>NO</v>
      </c>
      <c r="AV91" s="37" t="b">
        <f t="shared" si="80"/>
        <v>0</v>
      </c>
      <c r="AW91" s="37" t="b">
        <f t="shared" si="81"/>
        <v>0</v>
      </c>
      <c r="AX91" s="37" t="b">
        <f t="shared" si="82"/>
        <v>0</v>
      </c>
      <c r="AY91" s="37" t="b">
        <f t="shared" si="83"/>
        <v>0</v>
      </c>
      <c r="AZ91" s="37" t="b">
        <f t="shared" si="84"/>
        <v>0</v>
      </c>
      <c r="BA91" s="37" t="b">
        <f t="shared" si="85"/>
        <v>0</v>
      </c>
      <c r="BB91" s="37" t="b">
        <f t="shared" si="86"/>
        <v>0</v>
      </c>
      <c r="BC91" s="37" t="b">
        <f t="shared" si="87"/>
        <v>0</v>
      </c>
      <c r="BD91" s="37" t="b">
        <f t="shared" si="88"/>
        <v>0</v>
      </c>
      <c r="BE91" s="37" t="b">
        <f t="shared" si="89"/>
        <v>0</v>
      </c>
      <c r="BF91" s="37" t="b">
        <f t="shared" si="90"/>
        <v>0</v>
      </c>
      <c r="BG91" s="37" t="b">
        <f t="shared" si="91"/>
        <v>0</v>
      </c>
      <c r="BH91" s="37" t="b">
        <f t="shared" si="92"/>
        <v>0</v>
      </c>
      <c r="BI91" s="28"/>
      <c r="BJ91" s="28"/>
      <c r="BK91" s="28"/>
      <c r="BM91" s="35"/>
      <c r="BN91" s="35"/>
      <c r="BO91" s="35"/>
      <c r="BP91" s="35"/>
      <c r="BQ91" s="143" t="str">
        <f t="shared" si="107"/>
        <v>I</v>
      </c>
      <c r="BR91" s="28"/>
      <c r="BS91" s="69" t="str">
        <f t="shared" si="93"/>
        <v>NO</v>
      </c>
      <c r="BT91" s="37" t="b">
        <f t="shared" si="94"/>
        <v>0</v>
      </c>
      <c r="BU91" s="37" t="b">
        <f t="shared" si="95"/>
        <v>0</v>
      </c>
      <c r="BV91" s="37" t="b">
        <f t="shared" si="96"/>
        <v>0</v>
      </c>
      <c r="BW91" s="37" t="b">
        <f t="shared" si="97"/>
        <v>0</v>
      </c>
      <c r="BX91" s="37" t="b">
        <f t="shared" si="98"/>
        <v>0</v>
      </c>
      <c r="BY91" s="37" t="b">
        <f t="shared" si="99"/>
        <v>0</v>
      </c>
      <c r="BZ91" s="37" t="b">
        <f t="shared" si="100"/>
        <v>0</v>
      </c>
      <c r="CA91" s="37" t="b">
        <f t="shared" si="101"/>
        <v>0</v>
      </c>
      <c r="CB91" s="37" t="b">
        <f t="shared" si="102"/>
        <v>0</v>
      </c>
      <c r="CC91" s="37" t="b">
        <f t="shared" si="103"/>
        <v>0</v>
      </c>
      <c r="CD91" s="37" t="b">
        <f t="shared" si="104"/>
        <v>0</v>
      </c>
      <c r="CE91" s="37" t="b">
        <f t="shared" si="105"/>
        <v>0</v>
      </c>
      <c r="CF91" s="37" t="b">
        <f t="shared" si="106"/>
        <v>0</v>
      </c>
      <c r="CG91" s="28"/>
      <c r="CH91" s="28"/>
      <c r="CI91" s="28"/>
      <c r="CJ91" s="28"/>
      <c r="CK91" s="28"/>
      <c r="CL91" s="28"/>
      <c r="CM91" s="28"/>
      <c r="CN91" s="28"/>
      <c r="CO91" s="28"/>
      <c r="CP91" s="28"/>
      <c r="CQ91" s="28"/>
      <c r="CR91" s="28"/>
      <c r="CS91" s="28"/>
      <c r="CT91" s="28"/>
      <c r="CU91" s="28"/>
      <c r="CV91" s="28"/>
      <c r="CW91" s="28"/>
      <c r="CX91" s="28"/>
      <c r="CY91" s="28"/>
      <c r="CZ91" s="28"/>
      <c r="DA91" s="28"/>
      <c r="DB91" s="28"/>
      <c r="DC91" s="28"/>
      <c r="DD91" s="28"/>
      <c r="DE91" s="28"/>
      <c r="DF91" s="28"/>
      <c r="DG91" s="28"/>
      <c r="DH91" s="28"/>
      <c r="DI91" s="28"/>
      <c r="DJ91" s="28"/>
      <c r="DK91" s="28"/>
      <c r="DL91" s="28"/>
      <c r="DM91" s="28"/>
      <c r="DN91" s="28"/>
      <c r="DO91" s="28"/>
      <c r="DP91" s="28"/>
      <c r="DQ91" s="28"/>
      <c r="DR91" s="28"/>
      <c r="DS91" s="28"/>
      <c r="DT91" s="28"/>
      <c r="DU91" s="28"/>
      <c r="DV91" s="28"/>
      <c r="DW91" s="28"/>
      <c r="DX91" s="28"/>
      <c r="DY91" s="28"/>
      <c r="DZ91" s="28"/>
      <c r="EA91" s="28"/>
      <c r="EB91" s="28"/>
      <c r="EC91" s="28"/>
      <c r="ED91" s="28"/>
      <c r="EE91" s="28"/>
      <c r="EF91" s="28"/>
      <c r="EG91" s="28"/>
      <c r="EH91" s="28"/>
      <c r="EI91" s="28"/>
      <c r="EJ91" s="28"/>
      <c r="EK91" s="28"/>
      <c r="EL91" s="28"/>
      <c r="EM91" s="28"/>
      <c r="EN91" s="28"/>
      <c r="EO91" s="28"/>
      <c r="EP91" s="28"/>
      <c r="EQ91" s="28"/>
      <c r="ER91" s="28"/>
      <c r="ES91" s="28"/>
      <c r="ET91" s="28"/>
      <c r="EU91" s="28"/>
      <c r="EV91" s="28"/>
      <c r="EW91" s="28"/>
      <c r="EX91" s="28"/>
      <c r="EY91" s="28"/>
      <c r="EZ91" s="28"/>
      <c r="FA91" s="28"/>
      <c r="FB91" s="28"/>
      <c r="FC91" s="28"/>
      <c r="FD91" s="28"/>
      <c r="FE91" s="28"/>
      <c r="FF91" s="28"/>
    </row>
    <row r="92" spans="1:162" ht="25.5" x14ac:dyDescent="0.2">
      <c r="A92" s="24"/>
      <c r="B92" s="24"/>
      <c r="C92" s="25">
        <v>87</v>
      </c>
      <c r="D92" s="143" t="str">
        <f t="shared" si="56"/>
        <v>No</v>
      </c>
      <c r="F92" s="177"/>
      <c r="G92" s="67" t="str">
        <f t="shared" si="57"/>
        <v/>
      </c>
      <c r="H92" s="177"/>
      <c r="I92" s="67" t="str">
        <f t="shared" si="58"/>
        <v/>
      </c>
      <c r="J92" s="67" t="e">
        <f t="shared" si="59"/>
        <v>#DIV/0!</v>
      </c>
      <c r="K92" s="68" t="s">
        <v>73</v>
      </c>
      <c r="L92" s="50"/>
      <c r="M92" s="50"/>
      <c r="N92" s="50"/>
      <c r="O92" s="50"/>
      <c r="P92" s="50"/>
      <c r="Q92" s="50"/>
      <c r="R92" s="50"/>
      <c r="S92" s="50"/>
      <c r="T92" s="185">
        <f t="shared" si="60"/>
        <v>0</v>
      </c>
      <c r="U92" s="187">
        <f t="shared" si="61"/>
        <v>0</v>
      </c>
      <c r="V92" s="188" t="e">
        <f t="shared" si="62"/>
        <v>#DIV/0!</v>
      </c>
      <c r="W92" s="144" t="str">
        <f t="shared" si="63"/>
        <v>I</v>
      </c>
      <c r="X92" s="28"/>
      <c r="Y92" s="69" t="str">
        <f t="shared" si="64"/>
        <v>NO</v>
      </c>
      <c r="Z92" s="37" t="b">
        <f t="shared" si="65"/>
        <v>0</v>
      </c>
      <c r="AA92" s="37" t="b">
        <f t="shared" si="66"/>
        <v>0</v>
      </c>
      <c r="AB92" s="37" t="b">
        <f t="shared" si="67"/>
        <v>0</v>
      </c>
      <c r="AC92" s="37" t="b">
        <f t="shared" si="68"/>
        <v>0</v>
      </c>
      <c r="AD92" s="37" t="b">
        <f t="shared" si="69"/>
        <v>0</v>
      </c>
      <c r="AE92" s="37" t="b">
        <f t="shared" si="70"/>
        <v>0</v>
      </c>
      <c r="AF92" s="37" t="b">
        <f t="shared" si="71"/>
        <v>0</v>
      </c>
      <c r="AG92" s="167" t="b">
        <f t="shared" si="72"/>
        <v>0</v>
      </c>
      <c r="AH92" s="167" t="b">
        <f t="shared" si="73"/>
        <v>0</v>
      </c>
      <c r="AI92" s="37" t="b">
        <f t="shared" si="74"/>
        <v>0</v>
      </c>
      <c r="AJ92" s="37" t="b">
        <f t="shared" si="75"/>
        <v>0</v>
      </c>
      <c r="AK92" s="37" t="b">
        <f t="shared" si="76"/>
        <v>0</v>
      </c>
      <c r="AL92" s="37" t="b">
        <f t="shared" si="77"/>
        <v>0</v>
      </c>
      <c r="AM92" s="28"/>
      <c r="AN92" s="28"/>
      <c r="AO92" s="28"/>
      <c r="AP92" s="35"/>
      <c r="AQ92" s="144" t="str">
        <f t="shared" si="78"/>
        <v/>
      </c>
      <c r="AR92" s="35"/>
      <c r="AS92" s="144" t="str">
        <f t="shared" si="79"/>
        <v>I</v>
      </c>
      <c r="AT92" s="28"/>
      <c r="AU92" s="69" t="str">
        <f t="shared" si="55"/>
        <v>NO</v>
      </c>
      <c r="AV92" s="37" t="b">
        <f t="shared" si="80"/>
        <v>0</v>
      </c>
      <c r="AW92" s="37" t="b">
        <f t="shared" si="81"/>
        <v>0</v>
      </c>
      <c r="AX92" s="37" t="b">
        <f t="shared" si="82"/>
        <v>0</v>
      </c>
      <c r="AY92" s="37" t="b">
        <f t="shared" si="83"/>
        <v>0</v>
      </c>
      <c r="AZ92" s="37" t="b">
        <f t="shared" si="84"/>
        <v>0</v>
      </c>
      <c r="BA92" s="37" t="b">
        <f t="shared" si="85"/>
        <v>0</v>
      </c>
      <c r="BB92" s="37" t="b">
        <f t="shared" si="86"/>
        <v>0</v>
      </c>
      <c r="BC92" s="37" t="b">
        <f t="shared" si="87"/>
        <v>0</v>
      </c>
      <c r="BD92" s="37" t="b">
        <f t="shared" si="88"/>
        <v>0</v>
      </c>
      <c r="BE92" s="37" t="b">
        <f t="shared" si="89"/>
        <v>0</v>
      </c>
      <c r="BF92" s="37" t="b">
        <f t="shared" si="90"/>
        <v>0</v>
      </c>
      <c r="BG92" s="37" t="b">
        <f t="shared" si="91"/>
        <v>0</v>
      </c>
      <c r="BH92" s="37" t="b">
        <f t="shared" si="92"/>
        <v>0</v>
      </c>
      <c r="BI92" s="28"/>
      <c r="BJ92" s="28"/>
      <c r="BK92" s="28"/>
      <c r="BM92" s="35"/>
      <c r="BN92" s="35"/>
      <c r="BO92" s="35"/>
      <c r="BP92" s="35"/>
      <c r="BQ92" s="143" t="str">
        <f t="shared" si="107"/>
        <v>I</v>
      </c>
      <c r="BR92" s="28"/>
      <c r="BS92" s="69" t="str">
        <f t="shared" si="93"/>
        <v>NO</v>
      </c>
      <c r="BT92" s="37" t="b">
        <f t="shared" si="94"/>
        <v>0</v>
      </c>
      <c r="BU92" s="37" t="b">
        <f t="shared" si="95"/>
        <v>0</v>
      </c>
      <c r="BV92" s="37" t="b">
        <f t="shared" si="96"/>
        <v>0</v>
      </c>
      <c r="BW92" s="37" t="b">
        <f t="shared" si="97"/>
        <v>0</v>
      </c>
      <c r="BX92" s="37" t="b">
        <f t="shared" si="98"/>
        <v>0</v>
      </c>
      <c r="BY92" s="37" t="b">
        <f t="shared" si="99"/>
        <v>0</v>
      </c>
      <c r="BZ92" s="37" t="b">
        <f t="shared" si="100"/>
        <v>0</v>
      </c>
      <c r="CA92" s="37" t="b">
        <f t="shared" si="101"/>
        <v>0</v>
      </c>
      <c r="CB92" s="37" t="b">
        <f t="shared" si="102"/>
        <v>0</v>
      </c>
      <c r="CC92" s="37" t="b">
        <f t="shared" si="103"/>
        <v>0</v>
      </c>
      <c r="CD92" s="37" t="b">
        <f t="shared" si="104"/>
        <v>0</v>
      </c>
      <c r="CE92" s="37" t="b">
        <f t="shared" si="105"/>
        <v>0</v>
      </c>
      <c r="CF92" s="37" t="b">
        <f t="shared" si="106"/>
        <v>0</v>
      </c>
      <c r="CG92" s="28"/>
      <c r="CH92" s="28"/>
      <c r="CI92" s="28"/>
      <c r="CJ92" s="28"/>
      <c r="CK92" s="28"/>
      <c r="CL92" s="28"/>
      <c r="CM92" s="28"/>
      <c r="CN92" s="28"/>
      <c r="CO92" s="28"/>
      <c r="CP92" s="28"/>
      <c r="CQ92" s="28"/>
      <c r="CR92" s="28"/>
      <c r="CS92" s="28"/>
      <c r="CT92" s="28"/>
      <c r="CU92" s="28"/>
      <c r="CV92" s="28"/>
      <c r="CW92" s="28"/>
      <c r="CX92" s="28"/>
      <c r="CY92" s="28"/>
      <c r="CZ92" s="28"/>
      <c r="DA92" s="28"/>
      <c r="DB92" s="28"/>
      <c r="DC92" s="28"/>
      <c r="DD92" s="28"/>
      <c r="DE92" s="28"/>
      <c r="DF92" s="28"/>
      <c r="DG92" s="28"/>
      <c r="DH92" s="28"/>
      <c r="DI92" s="28"/>
      <c r="DJ92" s="28"/>
      <c r="DK92" s="28"/>
      <c r="DL92" s="28"/>
      <c r="DM92" s="28"/>
      <c r="DN92" s="28"/>
      <c r="DO92" s="28"/>
      <c r="DP92" s="28"/>
      <c r="DQ92" s="28"/>
      <c r="DR92" s="28"/>
      <c r="DS92" s="28"/>
      <c r="DT92" s="28"/>
      <c r="DU92" s="28"/>
      <c r="DV92" s="28"/>
      <c r="DW92" s="28"/>
      <c r="DX92" s="28"/>
      <c r="DY92" s="28"/>
      <c r="DZ92" s="28"/>
      <c r="EA92" s="28"/>
      <c r="EB92" s="28"/>
      <c r="EC92" s="28"/>
      <c r="ED92" s="28"/>
      <c r="EE92" s="28"/>
      <c r="EF92" s="28"/>
      <c r="EG92" s="28"/>
      <c r="EH92" s="28"/>
      <c r="EI92" s="28"/>
      <c r="EJ92" s="28"/>
      <c r="EK92" s="28"/>
      <c r="EL92" s="28"/>
      <c r="EM92" s="28"/>
      <c r="EN92" s="28"/>
      <c r="EO92" s="28"/>
      <c r="EP92" s="28"/>
      <c r="EQ92" s="28"/>
      <c r="ER92" s="28"/>
      <c r="ES92" s="28"/>
      <c r="ET92" s="28"/>
      <c r="EU92" s="28"/>
      <c r="EV92" s="28"/>
      <c r="EW92" s="28"/>
      <c r="EX92" s="28"/>
      <c r="EY92" s="28"/>
      <c r="EZ92" s="28"/>
      <c r="FA92" s="28"/>
      <c r="FB92" s="28"/>
      <c r="FC92" s="28"/>
      <c r="FD92" s="28"/>
      <c r="FE92" s="28"/>
      <c r="FF92" s="28"/>
    </row>
    <row r="93" spans="1:162" ht="25.5" x14ac:dyDescent="0.2">
      <c r="A93" s="24"/>
      <c r="B93" s="24"/>
      <c r="C93" s="25">
        <v>88</v>
      </c>
      <c r="D93" s="143" t="str">
        <f t="shared" si="56"/>
        <v>No</v>
      </c>
      <c r="F93" s="177"/>
      <c r="G93" s="67" t="str">
        <f t="shared" si="57"/>
        <v/>
      </c>
      <c r="H93" s="177"/>
      <c r="I93" s="67" t="str">
        <f t="shared" si="58"/>
        <v/>
      </c>
      <c r="J93" s="67" t="e">
        <f t="shared" si="59"/>
        <v>#DIV/0!</v>
      </c>
      <c r="K93" s="68" t="s">
        <v>73</v>
      </c>
      <c r="L93" s="50"/>
      <c r="M93" s="50"/>
      <c r="N93" s="50"/>
      <c r="O93" s="50"/>
      <c r="P93" s="50"/>
      <c r="Q93" s="50"/>
      <c r="R93" s="50"/>
      <c r="S93" s="50"/>
      <c r="T93" s="185">
        <f t="shared" si="60"/>
        <v>0</v>
      </c>
      <c r="U93" s="187">
        <f t="shared" si="61"/>
        <v>0</v>
      </c>
      <c r="V93" s="188" t="e">
        <f t="shared" si="62"/>
        <v>#DIV/0!</v>
      </c>
      <c r="W93" s="144" t="str">
        <f t="shared" si="63"/>
        <v>I</v>
      </c>
      <c r="X93" s="28"/>
      <c r="Y93" s="69" t="str">
        <f t="shared" si="64"/>
        <v>NO</v>
      </c>
      <c r="Z93" s="37" t="b">
        <f t="shared" si="65"/>
        <v>0</v>
      </c>
      <c r="AA93" s="37" t="b">
        <f t="shared" si="66"/>
        <v>0</v>
      </c>
      <c r="AB93" s="37" t="b">
        <f t="shared" si="67"/>
        <v>0</v>
      </c>
      <c r="AC93" s="37" t="b">
        <f t="shared" si="68"/>
        <v>0</v>
      </c>
      <c r="AD93" s="37" t="b">
        <f t="shared" si="69"/>
        <v>0</v>
      </c>
      <c r="AE93" s="37" t="b">
        <f t="shared" si="70"/>
        <v>0</v>
      </c>
      <c r="AF93" s="37" t="b">
        <f t="shared" si="71"/>
        <v>0</v>
      </c>
      <c r="AG93" s="167" t="b">
        <f t="shared" si="72"/>
        <v>0</v>
      </c>
      <c r="AH93" s="167" t="b">
        <f t="shared" si="73"/>
        <v>0</v>
      </c>
      <c r="AI93" s="37" t="b">
        <f t="shared" si="74"/>
        <v>0</v>
      </c>
      <c r="AJ93" s="37" t="b">
        <f t="shared" si="75"/>
        <v>0</v>
      </c>
      <c r="AK93" s="37" t="b">
        <f t="shared" si="76"/>
        <v>0</v>
      </c>
      <c r="AL93" s="37" t="b">
        <f t="shared" si="77"/>
        <v>0</v>
      </c>
      <c r="AM93" s="28"/>
      <c r="AN93" s="28"/>
      <c r="AO93" s="28"/>
      <c r="AP93" s="35"/>
      <c r="AQ93" s="144" t="str">
        <f t="shared" si="78"/>
        <v/>
      </c>
      <c r="AR93" s="35"/>
      <c r="AS93" s="144" t="str">
        <f t="shared" si="79"/>
        <v>I</v>
      </c>
      <c r="AT93" s="28"/>
      <c r="AU93" s="69" t="str">
        <f t="shared" si="55"/>
        <v>NO</v>
      </c>
      <c r="AV93" s="37" t="b">
        <f t="shared" si="80"/>
        <v>0</v>
      </c>
      <c r="AW93" s="37" t="b">
        <f t="shared" si="81"/>
        <v>0</v>
      </c>
      <c r="AX93" s="37" t="b">
        <f t="shared" si="82"/>
        <v>0</v>
      </c>
      <c r="AY93" s="37" t="b">
        <f t="shared" si="83"/>
        <v>0</v>
      </c>
      <c r="AZ93" s="37" t="b">
        <f t="shared" si="84"/>
        <v>0</v>
      </c>
      <c r="BA93" s="37" t="b">
        <f t="shared" si="85"/>
        <v>0</v>
      </c>
      <c r="BB93" s="37" t="b">
        <f t="shared" si="86"/>
        <v>0</v>
      </c>
      <c r="BC93" s="37" t="b">
        <f t="shared" si="87"/>
        <v>0</v>
      </c>
      <c r="BD93" s="37" t="b">
        <f t="shared" si="88"/>
        <v>0</v>
      </c>
      <c r="BE93" s="37" t="b">
        <f t="shared" si="89"/>
        <v>0</v>
      </c>
      <c r="BF93" s="37" t="b">
        <f t="shared" si="90"/>
        <v>0</v>
      </c>
      <c r="BG93" s="37" t="b">
        <f t="shared" si="91"/>
        <v>0</v>
      </c>
      <c r="BH93" s="37" t="b">
        <f t="shared" si="92"/>
        <v>0</v>
      </c>
      <c r="BI93" s="28"/>
      <c r="BJ93" s="28"/>
      <c r="BK93" s="28"/>
      <c r="BM93" s="35"/>
      <c r="BN93" s="35"/>
      <c r="BO93" s="35"/>
      <c r="BP93" s="35"/>
      <c r="BQ93" s="143" t="str">
        <f t="shared" si="107"/>
        <v>I</v>
      </c>
      <c r="BR93" s="28"/>
      <c r="BS93" s="69" t="str">
        <f t="shared" si="93"/>
        <v>NO</v>
      </c>
      <c r="BT93" s="37" t="b">
        <f t="shared" si="94"/>
        <v>0</v>
      </c>
      <c r="BU93" s="37" t="b">
        <f t="shared" si="95"/>
        <v>0</v>
      </c>
      <c r="BV93" s="37" t="b">
        <f t="shared" si="96"/>
        <v>0</v>
      </c>
      <c r="BW93" s="37" t="b">
        <f t="shared" si="97"/>
        <v>0</v>
      </c>
      <c r="BX93" s="37" t="b">
        <f t="shared" si="98"/>
        <v>0</v>
      </c>
      <c r="BY93" s="37" t="b">
        <f t="shared" si="99"/>
        <v>0</v>
      </c>
      <c r="BZ93" s="37" t="b">
        <f t="shared" si="100"/>
        <v>0</v>
      </c>
      <c r="CA93" s="37" t="b">
        <f t="shared" si="101"/>
        <v>0</v>
      </c>
      <c r="CB93" s="37" t="b">
        <f t="shared" si="102"/>
        <v>0</v>
      </c>
      <c r="CC93" s="37" t="b">
        <f t="shared" si="103"/>
        <v>0</v>
      </c>
      <c r="CD93" s="37" t="b">
        <f t="shared" si="104"/>
        <v>0</v>
      </c>
      <c r="CE93" s="37" t="b">
        <f t="shared" si="105"/>
        <v>0</v>
      </c>
      <c r="CF93" s="37" t="b">
        <f t="shared" si="106"/>
        <v>0</v>
      </c>
      <c r="CG93" s="28"/>
      <c r="CH93" s="28"/>
      <c r="CI93" s="28"/>
      <c r="CJ93" s="28"/>
      <c r="CK93" s="28"/>
      <c r="CL93" s="28"/>
      <c r="CM93" s="28"/>
      <c r="CN93" s="28"/>
      <c r="CO93" s="28"/>
      <c r="CP93" s="28"/>
      <c r="CQ93" s="28"/>
      <c r="CR93" s="28"/>
      <c r="CS93" s="28"/>
      <c r="CT93" s="28"/>
      <c r="CU93" s="28"/>
      <c r="CV93" s="28"/>
      <c r="CW93" s="28"/>
      <c r="CX93" s="28"/>
      <c r="CY93" s="28"/>
      <c r="CZ93" s="28"/>
      <c r="DA93" s="28"/>
      <c r="DB93" s="28"/>
      <c r="DC93" s="28"/>
      <c r="DD93" s="28"/>
      <c r="DE93" s="28"/>
      <c r="DF93" s="28"/>
      <c r="DG93" s="28"/>
      <c r="DH93" s="28"/>
      <c r="DI93" s="28"/>
      <c r="DJ93" s="28"/>
      <c r="DK93" s="28"/>
      <c r="DL93" s="28"/>
      <c r="DM93" s="28"/>
      <c r="DN93" s="28"/>
      <c r="DO93" s="28"/>
      <c r="DP93" s="28"/>
      <c r="DQ93" s="28"/>
      <c r="DR93" s="28"/>
      <c r="DS93" s="28"/>
      <c r="DT93" s="28"/>
      <c r="DU93" s="28"/>
      <c r="DV93" s="28"/>
      <c r="DW93" s="28"/>
      <c r="DX93" s="28"/>
      <c r="DY93" s="28"/>
      <c r="DZ93" s="28"/>
      <c r="EA93" s="28"/>
      <c r="EB93" s="28"/>
      <c r="EC93" s="28"/>
      <c r="ED93" s="28"/>
      <c r="EE93" s="28"/>
      <c r="EF93" s="28"/>
      <c r="EG93" s="28"/>
      <c r="EH93" s="28"/>
      <c r="EI93" s="28"/>
      <c r="EJ93" s="28"/>
      <c r="EK93" s="28"/>
      <c r="EL93" s="28"/>
      <c r="EM93" s="28"/>
      <c r="EN93" s="28"/>
      <c r="EO93" s="28"/>
      <c r="EP93" s="28"/>
      <c r="EQ93" s="28"/>
      <c r="ER93" s="28"/>
      <c r="ES93" s="28"/>
      <c r="ET93" s="28"/>
      <c r="EU93" s="28"/>
      <c r="EV93" s="28"/>
      <c r="EW93" s="28"/>
      <c r="EX93" s="28"/>
      <c r="EY93" s="28"/>
      <c r="EZ93" s="28"/>
      <c r="FA93" s="28"/>
      <c r="FB93" s="28"/>
      <c r="FC93" s="28"/>
      <c r="FD93" s="28"/>
      <c r="FE93" s="28"/>
      <c r="FF93" s="28"/>
    </row>
    <row r="94" spans="1:162" ht="25.5" x14ac:dyDescent="0.2">
      <c r="A94" s="24"/>
      <c r="B94" s="24"/>
      <c r="C94" s="25">
        <v>89</v>
      </c>
      <c r="D94" s="143" t="str">
        <f t="shared" si="56"/>
        <v>No</v>
      </c>
      <c r="F94" s="177"/>
      <c r="G94" s="67" t="str">
        <f t="shared" si="57"/>
        <v/>
      </c>
      <c r="H94" s="177"/>
      <c r="I94" s="67" t="str">
        <f t="shared" si="58"/>
        <v/>
      </c>
      <c r="J94" s="67" t="e">
        <f t="shared" si="59"/>
        <v>#DIV/0!</v>
      </c>
      <c r="K94" s="68" t="s">
        <v>73</v>
      </c>
      <c r="L94" s="50"/>
      <c r="M94" s="50"/>
      <c r="N94" s="50"/>
      <c r="O94" s="50"/>
      <c r="P94" s="50"/>
      <c r="Q94" s="50"/>
      <c r="R94" s="50"/>
      <c r="S94" s="50"/>
      <c r="T94" s="185">
        <f t="shared" si="60"/>
        <v>0</v>
      </c>
      <c r="U94" s="187">
        <f t="shared" si="61"/>
        <v>0</v>
      </c>
      <c r="V94" s="188" t="e">
        <f t="shared" si="62"/>
        <v>#DIV/0!</v>
      </c>
      <c r="W94" s="144" t="str">
        <f t="shared" si="63"/>
        <v>I</v>
      </c>
      <c r="X94" s="28"/>
      <c r="Y94" s="69" t="str">
        <f t="shared" si="64"/>
        <v>NO</v>
      </c>
      <c r="Z94" s="37" t="b">
        <f t="shared" si="65"/>
        <v>0</v>
      </c>
      <c r="AA94" s="37" t="b">
        <f t="shared" si="66"/>
        <v>0</v>
      </c>
      <c r="AB94" s="37" t="b">
        <f t="shared" si="67"/>
        <v>0</v>
      </c>
      <c r="AC94" s="37" t="b">
        <f t="shared" si="68"/>
        <v>0</v>
      </c>
      <c r="AD94" s="37" t="b">
        <f t="shared" si="69"/>
        <v>0</v>
      </c>
      <c r="AE94" s="37" t="b">
        <f t="shared" si="70"/>
        <v>0</v>
      </c>
      <c r="AF94" s="37" t="b">
        <f t="shared" si="71"/>
        <v>0</v>
      </c>
      <c r="AG94" s="167" t="b">
        <f t="shared" si="72"/>
        <v>0</v>
      </c>
      <c r="AH94" s="167" t="b">
        <f t="shared" si="73"/>
        <v>0</v>
      </c>
      <c r="AI94" s="37" t="b">
        <f t="shared" si="74"/>
        <v>0</v>
      </c>
      <c r="AJ94" s="37" t="b">
        <f t="shared" si="75"/>
        <v>0</v>
      </c>
      <c r="AK94" s="37" t="b">
        <f t="shared" si="76"/>
        <v>0</v>
      </c>
      <c r="AL94" s="37" t="b">
        <f t="shared" si="77"/>
        <v>0</v>
      </c>
      <c r="AM94" s="28"/>
      <c r="AN94" s="28"/>
      <c r="AO94" s="28"/>
      <c r="AP94" s="35"/>
      <c r="AQ94" s="144" t="str">
        <f t="shared" si="78"/>
        <v/>
      </c>
      <c r="AR94" s="35"/>
      <c r="AS94" s="144" t="str">
        <f t="shared" si="79"/>
        <v>I</v>
      </c>
      <c r="AT94" s="28"/>
      <c r="AU94" s="69" t="str">
        <f t="shared" si="55"/>
        <v>NO</v>
      </c>
      <c r="AV94" s="37" t="b">
        <f t="shared" si="80"/>
        <v>0</v>
      </c>
      <c r="AW94" s="37" t="b">
        <f t="shared" si="81"/>
        <v>0</v>
      </c>
      <c r="AX94" s="37" t="b">
        <f t="shared" si="82"/>
        <v>0</v>
      </c>
      <c r="AY94" s="37" t="b">
        <f t="shared" si="83"/>
        <v>0</v>
      </c>
      <c r="AZ94" s="37" t="b">
        <f t="shared" si="84"/>
        <v>0</v>
      </c>
      <c r="BA94" s="37" t="b">
        <f t="shared" si="85"/>
        <v>0</v>
      </c>
      <c r="BB94" s="37" t="b">
        <f t="shared" si="86"/>
        <v>0</v>
      </c>
      <c r="BC94" s="37" t="b">
        <f t="shared" si="87"/>
        <v>0</v>
      </c>
      <c r="BD94" s="37" t="b">
        <f t="shared" si="88"/>
        <v>0</v>
      </c>
      <c r="BE94" s="37" t="b">
        <f t="shared" si="89"/>
        <v>0</v>
      </c>
      <c r="BF94" s="37" t="b">
        <f t="shared" si="90"/>
        <v>0</v>
      </c>
      <c r="BG94" s="37" t="b">
        <f t="shared" si="91"/>
        <v>0</v>
      </c>
      <c r="BH94" s="37" t="b">
        <f t="shared" si="92"/>
        <v>0</v>
      </c>
      <c r="BI94" s="28"/>
      <c r="BJ94" s="28"/>
      <c r="BK94" s="28"/>
      <c r="BM94" s="35"/>
      <c r="BN94" s="35"/>
      <c r="BO94" s="35"/>
      <c r="BP94" s="35"/>
      <c r="BQ94" s="143" t="str">
        <f t="shared" si="107"/>
        <v>I</v>
      </c>
      <c r="BR94" s="28"/>
      <c r="BS94" s="69" t="str">
        <f t="shared" si="93"/>
        <v>NO</v>
      </c>
      <c r="BT94" s="37" t="b">
        <f t="shared" si="94"/>
        <v>0</v>
      </c>
      <c r="BU94" s="37" t="b">
        <f t="shared" si="95"/>
        <v>0</v>
      </c>
      <c r="BV94" s="37" t="b">
        <f t="shared" si="96"/>
        <v>0</v>
      </c>
      <c r="BW94" s="37" t="b">
        <f t="shared" si="97"/>
        <v>0</v>
      </c>
      <c r="BX94" s="37" t="b">
        <f t="shared" si="98"/>
        <v>0</v>
      </c>
      <c r="BY94" s="37" t="b">
        <f t="shared" si="99"/>
        <v>0</v>
      </c>
      <c r="BZ94" s="37" t="b">
        <f t="shared" si="100"/>
        <v>0</v>
      </c>
      <c r="CA94" s="37" t="b">
        <f t="shared" si="101"/>
        <v>0</v>
      </c>
      <c r="CB94" s="37" t="b">
        <f t="shared" si="102"/>
        <v>0</v>
      </c>
      <c r="CC94" s="37" t="b">
        <f t="shared" si="103"/>
        <v>0</v>
      </c>
      <c r="CD94" s="37" t="b">
        <f t="shared" si="104"/>
        <v>0</v>
      </c>
      <c r="CE94" s="37" t="b">
        <f t="shared" si="105"/>
        <v>0</v>
      </c>
      <c r="CF94" s="37" t="b">
        <f t="shared" si="106"/>
        <v>0</v>
      </c>
      <c r="CG94" s="28"/>
      <c r="CH94" s="28"/>
      <c r="CI94" s="28"/>
      <c r="CJ94" s="28"/>
      <c r="CK94" s="28"/>
      <c r="CL94" s="28"/>
      <c r="CM94" s="28"/>
      <c r="CN94" s="28"/>
      <c r="CO94" s="28"/>
      <c r="CP94" s="28"/>
      <c r="CQ94" s="28"/>
      <c r="CR94" s="28"/>
      <c r="CS94" s="28"/>
      <c r="CT94" s="28"/>
      <c r="CU94" s="28"/>
      <c r="CV94" s="28"/>
      <c r="CW94" s="28"/>
      <c r="CX94" s="28"/>
      <c r="CY94" s="28"/>
      <c r="CZ94" s="28"/>
      <c r="DA94" s="28"/>
      <c r="DB94" s="28"/>
      <c r="DC94" s="28"/>
      <c r="DD94" s="28"/>
      <c r="DE94" s="28"/>
      <c r="DF94" s="28"/>
      <c r="DG94" s="28"/>
      <c r="DH94" s="28"/>
      <c r="DI94" s="28"/>
      <c r="DJ94" s="28"/>
      <c r="DK94" s="28"/>
      <c r="DL94" s="28"/>
      <c r="DM94" s="28"/>
      <c r="DN94" s="28"/>
      <c r="DO94" s="28"/>
      <c r="DP94" s="28"/>
      <c r="DQ94" s="28"/>
      <c r="DR94" s="28"/>
      <c r="DS94" s="28"/>
      <c r="DT94" s="28"/>
      <c r="DU94" s="28"/>
      <c r="DV94" s="28"/>
      <c r="DW94" s="28"/>
      <c r="DX94" s="28"/>
      <c r="DY94" s="28"/>
      <c r="DZ94" s="28"/>
      <c r="EA94" s="28"/>
      <c r="EB94" s="28"/>
      <c r="EC94" s="28"/>
      <c r="ED94" s="28"/>
      <c r="EE94" s="28"/>
      <c r="EF94" s="28"/>
      <c r="EG94" s="28"/>
      <c r="EH94" s="28"/>
      <c r="EI94" s="28"/>
      <c r="EJ94" s="28"/>
      <c r="EK94" s="28"/>
      <c r="EL94" s="28"/>
      <c r="EM94" s="28"/>
      <c r="EN94" s="28"/>
      <c r="EO94" s="28"/>
      <c r="EP94" s="28"/>
      <c r="EQ94" s="28"/>
      <c r="ER94" s="28"/>
      <c r="ES94" s="28"/>
      <c r="ET94" s="28"/>
      <c r="EU94" s="28"/>
      <c r="EV94" s="28"/>
      <c r="EW94" s="28"/>
      <c r="EX94" s="28"/>
      <c r="EY94" s="28"/>
      <c r="EZ94" s="28"/>
      <c r="FA94" s="28"/>
      <c r="FB94" s="28"/>
      <c r="FC94" s="28"/>
      <c r="FD94" s="28"/>
      <c r="FE94" s="28"/>
      <c r="FF94" s="28"/>
    </row>
    <row r="95" spans="1:162" ht="25.5" x14ac:dyDescent="0.2">
      <c r="A95" s="24"/>
      <c r="B95" s="24"/>
      <c r="C95" s="25">
        <v>90</v>
      </c>
      <c r="D95" s="143" t="str">
        <f t="shared" si="56"/>
        <v>No</v>
      </c>
      <c r="F95" s="177"/>
      <c r="G95" s="67" t="str">
        <f t="shared" si="57"/>
        <v/>
      </c>
      <c r="H95" s="177"/>
      <c r="I95" s="67" t="str">
        <f t="shared" si="58"/>
        <v/>
      </c>
      <c r="J95" s="67" t="e">
        <f t="shared" si="59"/>
        <v>#DIV/0!</v>
      </c>
      <c r="K95" s="68" t="s">
        <v>73</v>
      </c>
      <c r="L95" s="50"/>
      <c r="M95" s="50"/>
      <c r="N95" s="50"/>
      <c r="O95" s="50"/>
      <c r="P95" s="50"/>
      <c r="Q95" s="50"/>
      <c r="R95" s="50"/>
      <c r="S95" s="50"/>
      <c r="T95" s="185">
        <f t="shared" si="60"/>
        <v>0</v>
      </c>
      <c r="U95" s="187">
        <f t="shared" si="61"/>
        <v>0</v>
      </c>
      <c r="V95" s="188" t="e">
        <f t="shared" si="62"/>
        <v>#DIV/0!</v>
      </c>
      <c r="W95" s="144" t="str">
        <f t="shared" si="63"/>
        <v>I</v>
      </c>
      <c r="X95" s="28"/>
      <c r="Y95" s="69" t="str">
        <f t="shared" si="64"/>
        <v>NO</v>
      </c>
      <c r="Z95" s="37" t="b">
        <f t="shared" si="65"/>
        <v>0</v>
      </c>
      <c r="AA95" s="37" t="b">
        <f t="shared" si="66"/>
        <v>0</v>
      </c>
      <c r="AB95" s="37" t="b">
        <f t="shared" si="67"/>
        <v>0</v>
      </c>
      <c r="AC95" s="37" t="b">
        <f t="shared" si="68"/>
        <v>0</v>
      </c>
      <c r="AD95" s="37" t="b">
        <f t="shared" si="69"/>
        <v>0</v>
      </c>
      <c r="AE95" s="37" t="b">
        <f t="shared" si="70"/>
        <v>0</v>
      </c>
      <c r="AF95" s="37" t="b">
        <f t="shared" si="71"/>
        <v>0</v>
      </c>
      <c r="AG95" s="167" t="b">
        <f t="shared" si="72"/>
        <v>0</v>
      </c>
      <c r="AH95" s="167" t="b">
        <f t="shared" si="73"/>
        <v>0</v>
      </c>
      <c r="AI95" s="37" t="b">
        <f t="shared" si="74"/>
        <v>0</v>
      </c>
      <c r="AJ95" s="37" t="b">
        <f t="shared" si="75"/>
        <v>0</v>
      </c>
      <c r="AK95" s="37" t="b">
        <f t="shared" si="76"/>
        <v>0</v>
      </c>
      <c r="AL95" s="37" t="b">
        <f t="shared" si="77"/>
        <v>0</v>
      </c>
      <c r="AM95" s="28"/>
      <c r="AN95" s="28"/>
      <c r="AO95" s="28"/>
      <c r="AP95" s="35"/>
      <c r="AQ95" s="144" t="str">
        <f t="shared" si="78"/>
        <v/>
      </c>
      <c r="AR95" s="35"/>
      <c r="AS95" s="144" t="str">
        <f t="shared" si="79"/>
        <v>I</v>
      </c>
      <c r="AT95" s="28"/>
      <c r="AU95" s="69" t="str">
        <f t="shared" si="55"/>
        <v>NO</v>
      </c>
      <c r="AV95" s="37" t="b">
        <f t="shared" si="80"/>
        <v>0</v>
      </c>
      <c r="AW95" s="37" t="b">
        <f t="shared" si="81"/>
        <v>0</v>
      </c>
      <c r="AX95" s="37" t="b">
        <f t="shared" si="82"/>
        <v>0</v>
      </c>
      <c r="AY95" s="37" t="b">
        <f t="shared" si="83"/>
        <v>0</v>
      </c>
      <c r="AZ95" s="37" t="b">
        <f t="shared" si="84"/>
        <v>0</v>
      </c>
      <c r="BA95" s="37" t="b">
        <f t="shared" si="85"/>
        <v>0</v>
      </c>
      <c r="BB95" s="37" t="b">
        <f t="shared" si="86"/>
        <v>0</v>
      </c>
      <c r="BC95" s="37" t="b">
        <f t="shared" si="87"/>
        <v>0</v>
      </c>
      <c r="BD95" s="37" t="b">
        <f t="shared" si="88"/>
        <v>0</v>
      </c>
      <c r="BE95" s="37" t="b">
        <f t="shared" si="89"/>
        <v>0</v>
      </c>
      <c r="BF95" s="37" t="b">
        <f t="shared" si="90"/>
        <v>0</v>
      </c>
      <c r="BG95" s="37" t="b">
        <f t="shared" si="91"/>
        <v>0</v>
      </c>
      <c r="BH95" s="37" t="b">
        <f t="shared" si="92"/>
        <v>0</v>
      </c>
      <c r="BI95" s="28"/>
      <c r="BJ95" s="28"/>
      <c r="BK95" s="28"/>
      <c r="BM95" s="35"/>
      <c r="BN95" s="35"/>
      <c r="BO95" s="35"/>
      <c r="BP95" s="35"/>
      <c r="BQ95" s="143" t="str">
        <f t="shared" si="107"/>
        <v>I</v>
      </c>
      <c r="BR95" s="28"/>
      <c r="BS95" s="69" t="str">
        <f t="shared" si="93"/>
        <v>NO</v>
      </c>
      <c r="BT95" s="37" t="b">
        <f t="shared" si="94"/>
        <v>0</v>
      </c>
      <c r="BU95" s="37" t="b">
        <f t="shared" si="95"/>
        <v>0</v>
      </c>
      <c r="BV95" s="37" t="b">
        <f t="shared" si="96"/>
        <v>0</v>
      </c>
      <c r="BW95" s="37" t="b">
        <f t="shared" si="97"/>
        <v>0</v>
      </c>
      <c r="BX95" s="37" t="b">
        <f t="shared" si="98"/>
        <v>0</v>
      </c>
      <c r="BY95" s="37" t="b">
        <f t="shared" si="99"/>
        <v>0</v>
      </c>
      <c r="BZ95" s="37" t="b">
        <f t="shared" si="100"/>
        <v>0</v>
      </c>
      <c r="CA95" s="37" t="b">
        <f t="shared" si="101"/>
        <v>0</v>
      </c>
      <c r="CB95" s="37" t="b">
        <f t="shared" si="102"/>
        <v>0</v>
      </c>
      <c r="CC95" s="37" t="b">
        <f t="shared" si="103"/>
        <v>0</v>
      </c>
      <c r="CD95" s="37" t="b">
        <f t="shared" si="104"/>
        <v>0</v>
      </c>
      <c r="CE95" s="37" t="b">
        <f t="shared" si="105"/>
        <v>0</v>
      </c>
      <c r="CF95" s="37" t="b">
        <f t="shared" si="106"/>
        <v>0</v>
      </c>
      <c r="CG95" s="28"/>
      <c r="CH95" s="28"/>
      <c r="CI95" s="28"/>
      <c r="CJ95" s="28"/>
      <c r="CK95" s="28"/>
      <c r="CL95" s="28"/>
      <c r="CM95" s="28"/>
      <c r="CN95" s="28"/>
      <c r="CO95" s="28"/>
      <c r="CP95" s="28"/>
      <c r="CQ95" s="28"/>
      <c r="CR95" s="28"/>
      <c r="CS95" s="28"/>
      <c r="CT95" s="28"/>
      <c r="CU95" s="28"/>
      <c r="CV95" s="28"/>
      <c r="CW95" s="28"/>
      <c r="CX95" s="28"/>
      <c r="CY95" s="28"/>
      <c r="CZ95" s="28"/>
      <c r="DA95" s="28"/>
      <c r="DB95" s="28"/>
      <c r="DC95" s="28"/>
      <c r="DD95" s="28"/>
      <c r="DE95" s="28"/>
      <c r="DF95" s="28"/>
      <c r="DG95" s="28"/>
      <c r="DH95" s="28"/>
      <c r="DI95" s="28"/>
      <c r="DJ95" s="28"/>
      <c r="DK95" s="28"/>
      <c r="DL95" s="28"/>
      <c r="DM95" s="28"/>
      <c r="DN95" s="28"/>
      <c r="DO95" s="28"/>
      <c r="DP95" s="28"/>
      <c r="DQ95" s="28"/>
      <c r="DR95" s="28"/>
      <c r="DS95" s="28"/>
      <c r="DT95" s="28"/>
      <c r="DU95" s="28"/>
      <c r="DV95" s="28"/>
      <c r="DW95" s="28"/>
      <c r="DX95" s="28"/>
      <c r="DY95" s="28"/>
      <c r="DZ95" s="28"/>
      <c r="EA95" s="28"/>
      <c r="EB95" s="28"/>
      <c r="EC95" s="28"/>
      <c r="ED95" s="28"/>
      <c r="EE95" s="28"/>
      <c r="EF95" s="28"/>
      <c r="EG95" s="28"/>
      <c r="EH95" s="28"/>
      <c r="EI95" s="28"/>
      <c r="EJ95" s="28"/>
      <c r="EK95" s="28"/>
      <c r="EL95" s="28"/>
      <c r="EM95" s="28"/>
      <c r="EN95" s="28"/>
      <c r="EO95" s="28"/>
      <c r="EP95" s="28"/>
      <c r="EQ95" s="28"/>
      <c r="ER95" s="28"/>
      <c r="ES95" s="28"/>
      <c r="ET95" s="28"/>
      <c r="EU95" s="28"/>
      <c r="EV95" s="28"/>
      <c r="EW95" s="28"/>
      <c r="EX95" s="28"/>
      <c r="EY95" s="28"/>
      <c r="EZ95" s="28"/>
      <c r="FA95" s="28"/>
      <c r="FB95" s="28"/>
      <c r="FC95" s="28"/>
      <c r="FD95" s="28"/>
      <c r="FE95" s="28"/>
      <c r="FF95" s="28"/>
    </row>
    <row r="96" spans="1:162" ht="25.5" x14ac:dyDescent="0.2">
      <c r="A96" s="24"/>
      <c r="B96" s="24"/>
      <c r="C96" s="25">
        <v>91</v>
      </c>
      <c r="D96" s="143" t="str">
        <f t="shared" si="56"/>
        <v>No</v>
      </c>
      <c r="F96" s="177"/>
      <c r="G96" s="67" t="str">
        <f t="shared" si="57"/>
        <v/>
      </c>
      <c r="H96" s="177"/>
      <c r="I96" s="67" t="str">
        <f t="shared" si="58"/>
        <v/>
      </c>
      <c r="J96" s="67" t="e">
        <f t="shared" si="59"/>
        <v>#DIV/0!</v>
      </c>
      <c r="K96" s="68" t="s">
        <v>73</v>
      </c>
      <c r="L96" s="50"/>
      <c r="M96" s="50"/>
      <c r="N96" s="50"/>
      <c r="O96" s="50"/>
      <c r="P96" s="50"/>
      <c r="Q96" s="50"/>
      <c r="R96" s="50"/>
      <c r="S96" s="50"/>
      <c r="T96" s="185">
        <f t="shared" si="60"/>
        <v>0</v>
      </c>
      <c r="U96" s="187">
        <f t="shared" si="61"/>
        <v>0</v>
      </c>
      <c r="V96" s="188" t="e">
        <f t="shared" si="62"/>
        <v>#DIV/0!</v>
      </c>
      <c r="W96" s="144" t="str">
        <f t="shared" si="63"/>
        <v>I</v>
      </c>
      <c r="X96" s="28"/>
      <c r="Y96" s="69" t="str">
        <f t="shared" si="64"/>
        <v>NO</v>
      </c>
      <c r="Z96" s="37" t="b">
        <f t="shared" si="65"/>
        <v>0</v>
      </c>
      <c r="AA96" s="37" t="b">
        <f t="shared" si="66"/>
        <v>0</v>
      </c>
      <c r="AB96" s="37" t="b">
        <f t="shared" si="67"/>
        <v>0</v>
      </c>
      <c r="AC96" s="37" t="b">
        <f t="shared" si="68"/>
        <v>0</v>
      </c>
      <c r="AD96" s="37" t="b">
        <f t="shared" si="69"/>
        <v>0</v>
      </c>
      <c r="AE96" s="37" t="b">
        <f t="shared" si="70"/>
        <v>0</v>
      </c>
      <c r="AF96" s="37" t="b">
        <f t="shared" si="71"/>
        <v>0</v>
      </c>
      <c r="AG96" s="167" t="b">
        <f t="shared" si="72"/>
        <v>0</v>
      </c>
      <c r="AH96" s="167" t="b">
        <f t="shared" si="73"/>
        <v>0</v>
      </c>
      <c r="AI96" s="37" t="b">
        <f t="shared" si="74"/>
        <v>0</v>
      </c>
      <c r="AJ96" s="37" t="b">
        <f t="shared" si="75"/>
        <v>0</v>
      </c>
      <c r="AK96" s="37" t="b">
        <f t="shared" si="76"/>
        <v>0</v>
      </c>
      <c r="AL96" s="37" t="b">
        <f t="shared" si="77"/>
        <v>0</v>
      </c>
      <c r="AM96" s="28"/>
      <c r="AN96" s="28"/>
      <c r="AO96" s="28"/>
      <c r="AP96" s="35"/>
      <c r="AQ96" s="144" t="str">
        <f t="shared" si="78"/>
        <v/>
      </c>
      <c r="AR96" s="35"/>
      <c r="AS96" s="144" t="str">
        <f t="shared" si="79"/>
        <v>I</v>
      </c>
      <c r="AT96" s="28"/>
      <c r="AU96" s="69" t="str">
        <f t="shared" si="55"/>
        <v>NO</v>
      </c>
      <c r="AV96" s="37" t="b">
        <f t="shared" si="80"/>
        <v>0</v>
      </c>
      <c r="AW96" s="37" t="b">
        <f t="shared" si="81"/>
        <v>0</v>
      </c>
      <c r="AX96" s="37" t="b">
        <f t="shared" si="82"/>
        <v>0</v>
      </c>
      <c r="AY96" s="37" t="b">
        <f t="shared" si="83"/>
        <v>0</v>
      </c>
      <c r="AZ96" s="37" t="b">
        <f t="shared" si="84"/>
        <v>0</v>
      </c>
      <c r="BA96" s="37" t="b">
        <f t="shared" si="85"/>
        <v>0</v>
      </c>
      <c r="BB96" s="37" t="b">
        <f t="shared" si="86"/>
        <v>0</v>
      </c>
      <c r="BC96" s="37" t="b">
        <f t="shared" si="87"/>
        <v>0</v>
      </c>
      <c r="BD96" s="37" t="b">
        <f t="shared" si="88"/>
        <v>0</v>
      </c>
      <c r="BE96" s="37" t="b">
        <f t="shared" si="89"/>
        <v>0</v>
      </c>
      <c r="BF96" s="37" t="b">
        <f t="shared" si="90"/>
        <v>0</v>
      </c>
      <c r="BG96" s="37" t="b">
        <f t="shared" si="91"/>
        <v>0</v>
      </c>
      <c r="BH96" s="37" t="b">
        <f t="shared" si="92"/>
        <v>0</v>
      </c>
      <c r="BI96" s="28"/>
      <c r="BJ96" s="28"/>
      <c r="BK96" s="28"/>
      <c r="BM96" s="35"/>
      <c r="BN96" s="35"/>
      <c r="BO96" s="35"/>
      <c r="BP96" s="35"/>
      <c r="BQ96" s="143" t="str">
        <f t="shared" si="107"/>
        <v>I</v>
      </c>
      <c r="BR96" s="28"/>
      <c r="BS96" s="69" t="str">
        <f t="shared" si="93"/>
        <v>NO</v>
      </c>
      <c r="BT96" s="37" t="b">
        <f t="shared" si="94"/>
        <v>0</v>
      </c>
      <c r="BU96" s="37" t="b">
        <f t="shared" si="95"/>
        <v>0</v>
      </c>
      <c r="BV96" s="37" t="b">
        <f t="shared" si="96"/>
        <v>0</v>
      </c>
      <c r="BW96" s="37" t="b">
        <f t="shared" si="97"/>
        <v>0</v>
      </c>
      <c r="BX96" s="37" t="b">
        <f t="shared" si="98"/>
        <v>0</v>
      </c>
      <c r="BY96" s="37" t="b">
        <f t="shared" si="99"/>
        <v>0</v>
      </c>
      <c r="BZ96" s="37" t="b">
        <f t="shared" si="100"/>
        <v>0</v>
      </c>
      <c r="CA96" s="37" t="b">
        <f t="shared" si="101"/>
        <v>0</v>
      </c>
      <c r="CB96" s="37" t="b">
        <f t="shared" si="102"/>
        <v>0</v>
      </c>
      <c r="CC96" s="37" t="b">
        <f t="shared" si="103"/>
        <v>0</v>
      </c>
      <c r="CD96" s="37" t="b">
        <f t="shared" si="104"/>
        <v>0</v>
      </c>
      <c r="CE96" s="37" t="b">
        <f t="shared" si="105"/>
        <v>0</v>
      </c>
      <c r="CF96" s="37" t="b">
        <f t="shared" si="106"/>
        <v>0</v>
      </c>
      <c r="CG96" s="28"/>
      <c r="CH96" s="28"/>
      <c r="CI96" s="28"/>
      <c r="CJ96" s="28"/>
      <c r="CK96" s="28"/>
      <c r="CL96" s="28"/>
      <c r="CM96" s="28"/>
      <c r="CN96" s="28"/>
      <c r="CO96" s="28"/>
      <c r="CP96" s="28"/>
      <c r="CQ96" s="28"/>
      <c r="CR96" s="28"/>
      <c r="CS96" s="28"/>
      <c r="CT96" s="28"/>
      <c r="CU96" s="28"/>
      <c r="CV96" s="28"/>
      <c r="CW96" s="28"/>
      <c r="CX96" s="28"/>
      <c r="CY96" s="28"/>
      <c r="CZ96" s="28"/>
      <c r="DA96" s="28"/>
      <c r="DB96" s="28"/>
      <c r="DC96" s="28"/>
      <c r="DD96" s="28"/>
      <c r="DE96" s="28"/>
      <c r="DF96" s="28"/>
      <c r="DG96" s="28"/>
      <c r="DH96" s="28"/>
      <c r="DI96" s="28"/>
      <c r="DJ96" s="28"/>
      <c r="DK96" s="28"/>
      <c r="DL96" s="28"/>
      <c r="DM96" s="28"/>
      <c r="DN96" s="28"/>
      <c r="DO96" s="28"/>
      <c r="DP96" s="28"/>
      <c r="DQ96" s="28"/>
      <c r="DR96" s="28"/>
      <c r="DS96" s="28"/>
      <c r="DT96" s="28"/>
      <c r="DU96" s="28"/>
      <c r="DV96" s="28"/>
      <c r="DW96" s="28"/>
      <c r="DX96" s="28"/>
      <c r="DY96" s="28"/>
      <c r="DZ96" s="28"/>
      <c r="EA96" s="28"/>
      <c r="EB96" s="28"/>
      <c r="EC96" s="28"/>
      <c r="ED96" s="28"/>
      <c r="EE96" s="28"/>
      <c r="EF96" s="28"/>
      <c r="EG96" s="28"/>
      <c r="EH96" s="28"/>
      <c r="EI96" s="28"/>
      <c r="EJ96" s="28"/>
      <c r="EK96" s="28"/>
      <c r="EL96" s="28"/>
      <c r="EM96" s="28"/>
      <c r="EN96" s="28"/>
      <c r="EO96" s="28"/>
      <c r="EP96" s="28"/>
      <c r="EQ96" s="28"/>
      <c r="ER96" s="28"/>
      <c r="ES96" s="28"/>
      <c r="ET96" s="28"/>
      <c r="EU96" s="28"/>
      <c r="EV96" s="28"/>
      <c r="EW96" s="28"/>
      <c r="EX96" s="28"/>
      <c r="EY96" s="28"/>
      <c r="EZ96" s="28"/>
      <c r="FA96" s="28"/>
      <c r="FB96" s="28"/>
      <c r="FC96" s="28"/>
      <c r="FD96" s="28"/>
      <c r="FE96" s="28"/>
      <c r="FF96" s="28"/>
    </row>
    <row r="97" spans="1:162" ht="25.5" x14ac:dyDescent="0.2">
      <c r="A97" s="24"/>
      <c r="B97" s="24"/>
      <c r="C97" s="25">
        <v>92</v>
      </c>
      <c r="D97" s="143" t="str">
        <f t="shared" si="56"/>
        <v>No</v>
      </c>
      <c r="F97" s="177"/>
      <c r="G97" s="67" t="str">
        <f t="shared" si="57"/>
        <v/>
      </c>
      <c r="H97" s="177"/>
      <c r="I97" s="67" t="str">
        <f t="shared" si="58"/>
        <v/>
      </c>
      <c r="J97" s="67" t="e">
        <f t="shared" si="59"/>
        <v>#DIV/0!</v>
      </c>
      <c r="K97" s="68" t="s">
        <v>73</v>
      </c>
      <c r="L97" s="50"/>
      <c r="M97" s="50"/>
      <c r="N97" s="50"/>
      <c r="O97" s="50"/>
      <c r="P97" s="50"/>
      <c r="Q97" s="50"/>
      <c r="R97" s="50"/>
      <c r="S97" s="50"/>
      <c r="T97" s="185">
        <f t="shared" si="60"/>
        <v>0</v>
      </c>
      <c r="U97" s="187">
        <f t="shared" si="61"/>
        <v>0</v>
      </c>
      <c r="V97" s="188" t="e">
        <f t="shared" si="62"/>
        <v>#DIV/0!</v>
      </c>
      <c r="W97" s="144" t="str">
        <f t="shared" si="63"/>
        <v>I</v>
      </c>
      <c r="X97" s="28"/>
      <c r="Y97" s="69" t="str">
        <f t="shared" si="64"/>
        <v>NO</v>
      </c>
      <c r="Z97" s="37" t="b">
        <f t="shared" si="65"/>
        <v>0</v>
      </c>
      <c r="AA97" s="37" t="b">
        <f t="shared" si="66"/>
        <v>0</v>
      </c>
      <c r="AB97" s="37" t="b">
        <f t="shared" si="67"/>
        <v>0</v>
      </c>
      <c r="AC97" s="37" t="b">
        <f t="shared" si="68"/>
        <v>0</v>
      </c>
      <c r="AD97" s="37" t="b">
        <f t="shared" si="69"/>
        <v>0</v>
      </c>
      <c r="AE97" s="37" t="b">
        <f t="shared" si="70"/>
        <v>0</v>
      </c>
      <c r="AF97" s="37" t="b">
        <f t="shared" si="71"/>
        <v>0</v>
      </c>
      <c r="AG97" s="167" t="b">
        <f t="shared" si="72"/>
        <v>0</v>
      </c>
      <c r="AH97" s="167" t="b">
        <f t="shared" si="73"/>
        <v>0</v>
      </c>
      <c r="AI97" s="37" t="b">
        <f t="shared" si="74"/>
        <v>0</v>
      </c>
      <c r="AJ97" s="37" t="b">
        <f t="shared" si="75"/>
        <v>0</v>
      </c>
      <c r="AK97" s="37" t="b">
        <f t="shared" si="76"/>
        <v>0</v>
      </c>
      <c r="AL97" s="37" t="b">
        <f t="shared" si="77"/>
        <v>0</v>
      </c>
      <c r="AM97" s="28"/>
      <c r="AN97" s="28"/>
      <c r="AO97" s="28"/>
      <c r="AP97" s="35"/>
      <c r="AQ97" s="144" t="str">
        <f t="shared" si="78"/>
        <v/>
      </c>
      <c r="AR97" s="35"/>
      <c r="AS97" s="144" t="str">
        <f t="shared" si="79"/>
        <v>I</v>
      </c>
      <c r="AT97" s="28"/>
      <c r="AU97" s="69" t="str">
        <f t="shared" si="55"/>
        <v>NO</v>
      </c>
      <c r="AV97" s="37" t="b">
        <f t="shared" si="80"/>
        <v>0</v>
      </c>
      <c r="AW97" s="37" t="b">
        <f t="shared" si="81"/>
        <v>0</v>
      </c>
      <c r="AX97" s="37" t="b">
        <f t="shared" si="82"/>
        <v>0</v>
      </c>
      <c r="AY97" s="37" t="b">
        <f t="shared" si="83"/>
        <v>0</v>
      </c>
      <c r="AZ97" s="37" t="b">
        <f t="shared" si="84"/>
        <v>0</v>
      </c>
      <c r="BA97" s="37" t="b">
        <f t="shared" si="85"/>
        <v>0</v>
      </c>
      <c r="BB97" s="37" t="b">
        <f t="shared" si="86"/>
        <v>0</v>
      </c>
      <c r="BC97" s="37" t="b">
        <f t="shared" si="87"/>
        <v>0</v>
      </c>
      <c r="BD97" s="37" t="b">
        <f t="shared" si="88"/>
        <v>0</v>
      </c>
      <c r="BE97" s="37" t="b">
        <f t="shared" si="89"/>
        <v>0</v>
      </c>
      <c r="BF97" s="37" t="b">
        <f t="shared" si="90"/>
        <v>0</v>
      </c>
      <c r="BG97" s="37" t="b">
        <f t="shared" si="91"/>
        <v>0</v>
      </c>
      <c r="BH97" s="37" t="b">
        <f t="shared" si="92"/>
        <v>0</v>
      </c>
      <c r="BI97" s="28"/>
      <c r="BJ97" s="28"/>
      <c r="BK97" s="28"/>
      <c r="BM97" s="35"/>
      <c r="BN97" s="35"/>
      <c r="BO97" s="35"/>
      <c r="BP97" s="35"/>
      <c r="BQ97" s="143" t="str">
        <f t="shared" si="107"/>
        <v>I</v>
      </c>
      <c r="BR97" s="28"/>
      <c r="BS97" s="69" t="str">
        <f t="shared" si="93"/>
        <v>NO</v>
      </c>
      <c r="BT97" s="37" t="b">
        <f t="shared" si="94"/>
        <v>0</v>
      </c>
      <c r="BU97" s="37" t="b">
        <f t="shared" si="95"/>
        <v>0</v>
      </c>
      <c r="BV97" s="37" t="b">
        <f t="shared" si="96"/>
        <v>0</v>
      </c>
      <c r="BW97" s="37" t="b">
        <f t="shared" si="97"/>
        <v>0</v>
      </c>
      <c r="BX97" s="37" t="b">
        <f t="shared" si="98"/>
        <v>0</v>
      </c>
      <c r="BY97" s="37" t="b">
        <f t="shared" si="99"/>
        <v>0</v>
      </c>
      <c r="BZ97" s="37" t="b">
        <f t="shared" si="100"/>
        <v>0</v>
      </c>
      <c r="CA97" s="37" t="b">
        <f t="shared" si="101"/>
        <v>0</v>
      </c>
      <c r="CB97" s="37" t="b">
        <f t="shared" si="102"/>
        <v>0</v>
      </c>
      <c r="CC97" s="37" t="b">
        <f t="shared" si="103"/>
        <v>0</v>
      </c>
      <c r="CD97" s="37" t="b">
        <f t="shared" si="104"/>
        <v>0</v>
      </c>
      <c r="CE97" s="37" t="b">
        <f t="shared" si="105"/>
        <v>0</v>
      </c>
      <c r="CF97" s="37" t="b">
        <f t="shared" si="106"/>
        <v>0</v>
      </c>
      <c r="CG97" s="28"/>
      <c r="CH97" s="28"/>
      <c r="CI97" s="28"/>
      <c r="CJ97" s="28"/>
      <c r="CK97" s="28"/>
      <c r="CL97" s="28"/>
      <c r="CM97" s="28"/>
      <c r="CN97" s="28"/>
      <c r="CO97" s="28"/>
      <c r="CP97" s="28"/>
      <c r="CQ97" s="28"/>
      <c r="CR97" s="28"/>
      <c r="CS97" s="28"/>
      <c r="CT97" s="28"/>
      <c r="CU97" s="28"/>
      <c r="CV97" s="28"/>
      <c r="CW97" s="28"/>
      <c r="CX97" s="28"/>
      <c r="CY97" s="28"/>
      <c r="CZ97" s="28"/>
      <c r="DA97" s="28"/>
      <c r="DB97" s="28"/>
      <c r="DC97" s="28"/>
      <c r="DD97" s="28"/>
      <c r="DE97" s="28"/>
      <c r="DF97" s="28"/>
      <c r="DG97" s="28"/>
      <c r="DH97" s="28"/>
      <c r="DI97" s="28"/>
      <c r="DJ97" s="28"/>
      <c r="DK97" s="28"/>
      <c r="DL97" s="28"/>
      <c r="DM97" s="28"/>
      <c r="DN97" s="28"/>
      <c r="DO97" s="28"/>
      <c r="DP97" s="28"/>
      <c r="DQ97" s="28"/>
      <c r="DR97" s="28"/>
      <c r="DS97" s="28"/>
      <c r="DT97" s="28"/>
      <c r="DU97" s="28"/>
      <c r="DV97" s="28"/>
      <c r="DW97" s="28"/>
      <c r="DX97" s="28"/>
      <c r="DY97" s="28"/>
      <c r="DZ97" s="28"/>
      <c r="EA97" s="28"/>
      <c r="EB97" s="28"/>
      <c r="EC97" s="28"/>
      <c r="ED97" s="28"/>
      <c r="EE97" s="28"/>
      <c r="EF97" s="28"/>
      <c r="EG97" s="28"/>
      <c r="EH97" s="28"/>
      <c r="EI97" s="28"/>
      <c r="EJ97" s="28"/>
      <c r="EK97" s="28"/>
      <c r="EL97" s="28"/>
      <c r="EM97" s="28"/>
      <c r="EN97" s="28"/>
      <c r="EO97" s="28"/>
      <c r="EP97" s="28"/>
      <c r="EQ97" s="28"/>
      <c r="ER97" s="28"/>
      <c r="ES97" s="28"/>
      <c r="ET97" s="28"/>
      <c r="EU97" s="28"/>
      <c r="EV97" s="28"/>
      <c r="EW97" s="28"/>
      <c r="EX97" s="28"/>
      <c r="EY97" s="28"/>
      <c r="EZ97" s="28"/>
      <c r="FA97" s="28"/>
      <c r="FB97" s="28"/>
      <c r="FC97" s="28"/>
      <c r="FD97" s="28"/>
      <c r="FE97" s="28"/>
      <c r="FF97" s="28"/>
    </row>
    <row r="98" spans="1:162" ht="25.5" x14ac:dyDescent="0.2">
      <c r="A98" s="40"/>
      <c r="B98" s="40"/>
      <c r="C98" s="25">
        <v>93</v>
      </c>
      <c r="D98" s="143" t="str">
        <f t="shared" si="56"/>
        <v>No</v>
      </c>
      <c r="F98" s="177"/>
      <c r="G98" s="67" t="str">
        <f t="shared" si="57"/>
        <v/>
      </c>
      <c r="H98" s="177"/>
      <c r="I98" s="67" t="str">
        <f t="shared" si="58"/>
        <v/>
      </c>
      <c r="J98" s="67" t="e">
        <f t="shared" si="59"/>
        <v>#DIV/0!</v>
      </c>
      <c r="K98" s="68" t="s">
        <v>73</v>
      </c>
      <c r="L98" s="50"/>
      <c r="M98" s="50"/>
      <c r="N98" s="50"/>
      <c r="O98" s="50"/>
      <c r="P98" s="50"/>
      <c r="Q98" s="50"/>
      <c r="R98" s="50"/>
      <c r="S98" s="50"/>
      <c r="T98" s="185">
        <f t="shared" si="60"/>
        <v>0</v>
      </c>
      <c r="U98" s="187">
        <f t="shared" si="61"/>
        <v>0</v>
      </c>
      <c r="V98" s="188" t="e">
        <f t="shared" si="62"/>
        <v>#DIV/0!</v>
      </c>
      <c r="W98" s="144" t="str">
        <f t="shared" si="63"/>
        <v>I</v>
      </c>
      <c r="X98" s="28"/>
      <c r="Y98" s="69" t="str">
        <f t="shared" si="64"/>
        <v>NO</v>
      </c>
      <c r="Z98" s="37" t="b">
        <f t="shared" si="65"/>
        <v>0</v>
      </c>
      <c r="AA98" s="37" t="b">
        <f t="shared" si="66"/>
        <v>0</v>
      </c>
      <c r="AB98" s="37" t="b">
        <f t="shared" si="67"/>
        <v>0</v>
      </c>
      <c r="AC98" s="37" t="b">
        <f t="shared" si="68"/>
        <v>0</v>
      </c>
      <c r="AD98" s="37" t="b">
        <f t="shared" si="69"/>
        <v>0</v>
      </c>
      <c r="AE98" s="37" t="b">
        <f t="shared" si="70"/>
        <v>0</v>
      </c>
      <c r="AF98" s="37" t="b">
        <f t="shared" si="71"/>
        <v>0</v>
      </c>
      <c r="AG98" s="167" t="b">
        <f t="shared" si="72"/>
        <v>0</v>
      </c>
      <c r="AH98" s="167" t="b">
        <f t="shared" si="73"/>
        <v>0</v>
      </c>
      <c r="AI98" s="37" t="b">
        <f t="shared" si="74"/>
        <v>0</v>
      </c>
      <c r="AJ98" s="37" t="b">
        <f t="shared" si="75"/>
        <v>0</v>
      </c>
      <c r="AK98" s="37" t="b">
        <f t="shared" si="76"/>
        <v>0</v>
      </c>
      <c r="AL98" s="37" t="b">
        <f t="shared" si="77"/>
        <v>0</v>
      </c>
      <c r="AM98" s="28"/>
      <c r="AN98" s="28"/>
      <c r="AO98" s="28"/>
      <c r="AP98" s="35"/>
      <c r="AQ98" s="144" t="str">
        <f t="shared" si="78"/>
        <v/>
      </c>
      <c r="AR98" s="35"/>
      <c r="AS98" s="144" t="str">
        <f t="shared" si="79"/>
        <v>I</v>
      </c>
      <c r="AT98" s="28"/>
      <c r="AU98" s="69" t="str">
        <f t="shared" si="55"/>
        <v>NO</v>
      </c>
      <c r="AV98" s="37" t="b">
        <f t="shared" si="80"/>
        <v>0</v>
      </c>
      <c r="AW98" s="37" t="b">
        <f t="shared" si="81"/>
        <v>0</v>
      </c>
      <c r="AX98" s="37" t="b">
        <f t="shared" si="82"/>
        <v>0</v>
      </c>
      <c r="AY98" s="37" t="b">
        <f t="shared" si="83"/>
        <v>0</v>
      </c>
      <c r="AZ98" s="37" t="b">
        <f t="shared" si="84"/>
        <v>0</v>
      </c>
      <c r="BA98" s="37" t="b">
        <f t="shared" si="85"/>
        <v>0</v>
      </c>
      <c r="BB98" s="37" t="b">
        <f t="shared" si="86"/>
        <v>0</v>
      </c>
      <c r="BC98" s="37" t="b">
        <f t="shared" si="87"/>
        <v>0</v>
      </c>
      <c r="BD98" s="37" t="b">
        <f t="shared" si="88"/>
        <v>0</v>
      </c>
      <c r="BE98" s="37" t="b">
        <f t="shared" si="89"/>
        <v>0</v>
      </c>
      <c r="BF98" s="37" t="b">
        <f t="shared" si="90"/>
        <v>0</v>
      </c>
      <c r="BG98" s="37" t="b">
        <f t="shared" si="91"/>
        <v>0</v>
      </c>
      <c r="BH98" s="37" t="b">
        <f t="shared" si="92"/>
        <v>0</v>
      </c>
      <c r="BI98" s="28"/>
      <c r="BJ98" s="28"/>
      <c r="BK98" s="28"/>
      <c r="BM98" s="35"/>
      <c r="BN98" s="35"/>
      <c r="BO98" s="35"/>
      <c r="BP98" s="35"/>
      <c r="BQ98" s="143" t="str">
        <f t="shared" si="107"/>
        <v>I</v>
      </c>
      <c r="BR98" s="28"/>
      <c r="BS98" s="69" t="str">
        <f t="shared" si="93"/>
        <v>NO</v>
      </c>
      <c r="BT98" s="37" t="b">
        <f t="shared" si="94"/>
        <v>0</v>
      </c>
      <c r="BU98" s="37" t="b">
        <f t="shared" si="95"/>
        <v>0</v>
      </c>
      <c r="BV98" s="37" t="b">
        <f t="shared" si="96"/>
        <v>0</v>
      </c>
      <c r="BW98" s="37" t="b">
        <f t="shared" si="97"/>
        <v>0</v>
      </c>
      <c r="BX98" s="37" t="b">
        <f t="shared" si="98"/>
        <v>0</v>
      </c>
      <c r="BY98" s="37" t="b">
        <f t="shared" si="99"/>
        <v>0</v>
      </c>
      <c r="BZ98" s="37" t="b">
        <f t="shared" si="100"/>
        <v>0</v>
      </c>
      <c r="CA98" s="37" t="b">
        <f t="shared" si="101"/>
        <v>0</v>
      </c>
      <c r="CB98" s="37" t="b">
        <f t="shared" si="102"/>
        <v>0</v>
      </c>
      <c r="CC98" s="37" t="b">
        <f t="shared" si="103"/>
        <v>0</v>
      </c>
      <c r="CD98" s="37" t="b">
        <f t="shared" si="104"/>
        <v>0</v>
      </c>
      <c r="CE98" s="37" t="b">
        <f t="shared" si="105"/>
        <v>0</v>
      </c>
      <c r="CF98" s="37" t="b">
        <f t="shared" si="106"/>
        <v>0</v>
      </c>
      <c r="CG98" s="28"/>
      <c r="CH98" s="28"/>
      <c r="CI98" s="28"/>
      <c r="CJ98" s="28"/>
      <c r="CK98" s="28"/>
      <c r="CL98" s="28"/>
      <c r="CM98" s="28"/>
      <c r="CN98" s="28"/>
      <c r="CO98" s="28"/>
      <c r="CP98" s="28"/>
      <c r="CQ98" s="28"/>
      <c r="CR98" s="28"/>
      <c r="CS98" s="28"/>
      <c r="CT98" s="28"/>
      <c r="CU98" s="28"/>
      <c r="CV98" s="28"/>
      <c r="CW98" s="28"/>
      <c r="CX98" s="28"/>
      <c r="CY98" s="28"/>
      <c r="CZ98" s="28"/>
      <c r="DA98" s="28"/>
      <c r="DB98" s="28"/>
      <c r="DC98" s="28"/>
      <c r="DD98" s="28"/>
      <c r="DE98" s="28"/>
      <c r="DF98" s="28"/>
      <c r="DG98" s="28"/>
      <c r="DH98" s="28"/>
      <c r="DI98" s="28"/>
      <c r="DJ98" s="28"/>
      <c r="DK98" s="28"/>
      <c r="DL98" s="28"/>
      <c r="DM98" s="28"/>
      <c r="DN98" s="28"/>
      <c r="DO98" s="28"/>
      <c r="DP98" s="28"/>
      <c r="DQ98" s="28"/>
      <c r="DR98" s="28"/>
      <c r="DS98" s="28"/>
      <c r="DT98" s="28"/>
      <c r="DU98" s="28"/>
      <c r="DV98" s="28"/>
      <c r="DW98" s="28"/>
      <c r="DX98" s="28"/>
      <c r="DY98" s="28"/>
      <c r="DZ98" s="28"/>
      <c r="EA98" s="28"/>
      <c r="EB98" s="28"/>
      <c r="EC98" s="28"/>
      <c r="ED98" s="28"/>
      <c r="EE98" s="28"/>
      <c r="EF98" s="28"/>
      <c r="EG98" s="28"/>
      <c r="EH98" s="28"/>
      <c r="EI98" s="28"/>
      <c r="EJ98" s="28"/>
      <c r="EK98" s="28"/>
      <c r="EL98" s="28"/>
      <c r="EM98" s="28"/>
      <c r="EN98" s="28"/>
      <c r="EO98" s="28"/>
      <c r="EP98" s="28"/>
      <c r="EQ98" s="28"/>
      <c r="ER98" s="28"/>
      <c r="ES98" s="28"/>
      <c r="ET98" s="28"/>
      <c r="EU98" s="28"/>
      <c r="EV98" s="28"/>
      <c r="EW98" s="28"/>
      <c r="EX98" s="28"/>
      <c r="EY98" s="28"/>
      <c r="EZ98" s="28"/>
      <c r="FA98" s="28"/>
      <c r="FB98" s="28"/>
      <c r="FC98" s="28"/>
      <c r="FD98" s="28"/>
      <c r="FE98" s="28"/>
      <c r="FF98" s="28"/>
    </row>
    <row r="99" spans="1:162" ht="25.5" x14ac:dyDescent="0.2">
      <c r="A99" s="40"/>
      <c r="B99" s="40"/>
      <c r="C99" s="25">
        <v>94</v>
      </c>
      <c r="D99" s="143" t="str">
        <f t="shared" si="56"/>
        <v>No</v>
      </c>
      <c r="F99" s="177"/>
      <c r="G99" s="67" t="str">
        <f t="shared" si="57"/>
        <v/>
      </c>
      <c r="H99" s="177"/>
      <c r="I99" s="67" t="str">
        <f t="shared" si="58"/>
        <v/>
      </c>
      <c r="J99" s="67" t="e">
        <f t="shared" si="59"/>
        <v>#DIV/0!</v>
      </c>
      <c r="K99" s="68" t="s">
        <v>73</v>
      </c>
      <c r="L99" s="50"/>
      <c r="M99" s="50"/>
      <c r="N99" s="50"/>
      <c r="O99" s="50"/>
      <c r="P99" s="50"/>
      <c r="Q99" s="50"/>
      <c r="R99" s="50"/>
      <c r="S99" s="50"/>
      <c r="T99" s="185">
        <f t="shared" si="60"/>
        <v>0</v>
      </c>
      <c r="U99" s="187">
        <f t="shared" si="61"/>
        <v>0</v>
      </c>
      <c r="V99" s="188" t="e">
        <f t="shared" si="62"/>
        <v>#DIV/0!</v>
      </c>
      <c r="W99" s="144" t="str">
        <f t="shared" si="63"/>
        <v>I</v>
      </c>
      <c r="X99" s="28"/>
      <c r="Y99" s="69" t="str">
        <f t="shared" si="64"/>
        <v>NO</v>
      </c>
      <c r="Z99" s="37" t="b">
        <f t="shared" si="65"/>
        <v>0</v>
      </c>
      <c r="AA99" s="37" t="b">
        <f t="shared" si="66"/>
        <v>0</v>
      </c>
      <c r="AB99" s="37" t="b">
        <f t="shared" si="67"/>
        <v>0</v>
      </c>
      <c r="AC99" s="37" t="b">
        <f t="shared" si="68"/>
        <v>0</v>
      </c>
      <c r="AD99" s="37" t="b">
        <f t="shared" si="69"/>
        <v>0</v>
      </c>
      <c r="AE99" s="37" t="b">
        <f t="shared" si="70"/>
        <v>0</v>
      </c>
      <c r="AF99" s="37" t="b">
        <f t="shared" si="71"/>
        <v>0</v>
      </c>
      <c r="AG99" s="167" t="b">
        <f t="shared" si="72"/>
        <v>0</v>
      </c>
      <c r="AH99" s="167" t="b">
        <f t="shared" si="73"/>
        <v>0</v>
      </c>
      <c r="AI99" s="37" t="b">
        <f t="shared" si="74"/>
        <v>0</v>
      </c>
      <c r="AJ99" s="37" t="b">
        <f t="shared" si="75"/>
        <v>0</v>
      </c>
      <c r="AK99" s="37" t="b">
        <f t="shared" si="76"/>
        <v>0</v>
      </c>
      <c r="AL99" s="37" t="b">
        <f t="shared" si="77"/>
        <v>0</v>
      </c>
      <c r="AM99" s="28"/>
      <c r="AN99" s="28"/>
      <c r="AO99" s="28"/>
      <c r="AP99" s="35"/>
      <c r="AQ99" s="144" t="str">
        <f t="shared" si="78"/>
        <v/>
      </c>
      <c r="AR99" s="35"/>
      <c r="AS99" s="144" t="str">
        <f t="shared" si="79"/>
        <v>I</v>
      </c>
      <c r="AT99" s="28"/>
      <c r="AU99" s="69" t="str">
        <f t="shared" ref="AU99:AU130" si="108">IF(AS99=AT99,"YES","NO")</f>
        <v>NO</v>
      </c>
      <c r="AV99" s="37" t="b">
        <f t="shared" si="80"/>
        <v>0</v>
      </c>
      <c r="AW99" s="37" t="b">
        <f t="shared" si="81"/>
        <v>0</v>
      </c>
      <c r="AX99" s="37" t="b">
        <f t="shared" si="82"/>
        <v>0</v>
      </c>
      <c r="AY99" s="37" t="b">
        <f t="shared" si="83"/>
        <v>0</v>
      </c>
      <c r="AZ99" s="37" t="b">
        <f t="shared" si="84"/>
        <v>0</v>
      </c>
      <c r="BA99" s="37" t="b">
        <f t="shared" si="85"/>
        <v>0</v>
      </c>
      <c r="BB99" s="37" t="b">
        <f t="shared" si="86"/>
        <v>0</v>
      </c>
      <c r="BC99" s="37" t="b">
        <f t="shared" si="87"/>
        <v>0</v>
      </c>
      <c r="BD99" s="37" t="b">
        <f t="shared" si="88"/>
        <v>0</v>
      </c>
      <c r="BE99" s="37" t="b">
        <f t="shared" si="89"/>
        <v>0</v>
      </c>
      <c r="BF99" s="37" t="b">
        <f t="shared" si="90"/>
        <v>0</v>
      </c>
      <c r="BG99" s="37" t="b">
        <f t="shared" si="91"/>
        <v>0</v>
      </c>
      <c r="BH99" s="37" t="b">
        <f t="shared" si="92"/>
        <v>0</v>
      </c>
      <c r="BI99" s="28"/>
      <c r="BJ99" s="28"/>
      <c r="BK99" s="28"/>
      <c r="BM99" s="35"/>
      <c r="BN99" s="35"/>
      <c r="BO99" s="35"/>
      <c r="BP99" s="35"/>
      <c r="BQ99" s="143" t="str">
        <f t="shared" si="107"/>
        <v>I</v>
      </c>
      <c r="BR99" s="28"/>
      <c r="BS99" s="69" t="str">
        <f t="shared" si="93"/>
        <v>NO</v>
      </c>
      <c r="BT99" s="37" t="b">
        <f t="shared" si="94"/>
        <v>0</v>
      </c>
      <c r="BU99" s="37" t="b">
        <f t="shared" si="95"/>
        <v>0</v>
      </c>
      <c r="BV99" s="37" t="b">
        <f t="shared" si="96"/>
        <v>0</v>
      </c>
      <c r="BW99" s="37" t="b">
        <f t="shared" si="97"/>
        <v>0</v>
      </c>
      <c r="BX99" s="37" t="b">
        <f t="shared" si="98"/>
        <v>0</v>
      </c>
      <c r="BY99" s="37" t="b">
        <f t="shared" si="99"/>
        <v>0</v>
      </c>
      <c r="BZ99" s="37" t="b">
        <f t="shared" si="100"/>
        <v>0</v>
      </c>
      <c r="CA99" s="37" t="b">
        <f t="shared" si="101"/>
        <v>0</v>
      </c>
      <c r="CB99" s="37" t="b">
        <f t="shared" si="102"/>
        <v>0</v>
      </c>
      <c r="CC99" s="37" t="b">
        <f t="shared" si="103"/>
        <v>0</v>
      </c>
      <c r="CD99" s="37" t="b">
        <f t="shared" si="104"/>
        <v>0</v>
      </c>
      <c r="CE99" s="37" t="b">
        <f t="shared" si="105"/>
        <v>0</v>
      </c>
      <c r="CF99" s="37" t="b">
        <f t="shared" si="106"/>
        <v>0</v>
      </c>
      <c r="CG99" s="28"/>
      <c r="CH99" s="28"/>
      <c r="CI99" s="28"/>
      <c r="CJ99" s="28"/>
      <c r="CK99" s="28"/>
      <c r="CL99" s="28"/>
      <c r="CM99" s="28"/>
      <c r="CN99" s="28"/>
      <c r="CO99" s="28"/>
      <c r="CP99" s="28"/>
      <c r="CQ99" s="28"/>
      <c r="CR99" s="28"/>
      <c r="CS99" s="28"/>
      <c r="CT99" s="28"/>
      <c r="CU99" s="28"/>
      <c r="CV99" s="28"/>
      <c r="CW99" s="28"/>
      <c r="CX99" s="28"/>
      <c r="CY99" s="28"/>
      <c r="CZ99" s="28"/>
      <c r="DA99" s="28"/>
      <c r="DB99" s="28"/>
      <c r="DC99" s="28"/>
      <c r="DD99" s="28"/>
      <c r="DE99" s="28"/>
      <c r="DF99" s="28"/>
      <c r="DG99" s="28"/>
      <c r="DH99" s="28"/>
      <c r="DI99" s="28"/>
      <c r="DJ99" s="28"/>
      <c r="DK99" s="28"/>
      <c r="DL99" s="28"/>
      <c r="DM99" s="28"/>
      <c r="DN99" s="28"/>
      <c r="DO99" s="28"/>
      <c r="DP99" s="28"/>
      <c r="DQ99" s="28"/>
      <c r="DR99" s="28"/>
      <c r="DS99" s="28"/>
      <c r="DT99" s="28"/>
      <c r="DU99" s="28"/>
      <c r="DV99" s="28"/>
      <c r="DW99" s="28"/>
      <c r="DX99" s="28"/>
      <c r="DY99" s="28"/>
      <c r="DZ99" s="28"/>
      <c r="EA99" s="28"/>
      <c r="EB99" s="28"/>
      <c r="EC99" s="28"/>
      <c r="ED99" s="28"/>
      <c r="EE99" s="28"/>
      <c r="EF99" s="28"/>
      <c r="EG99" s="28"/>
      <c r="EH99" s="28"/>
      <c r="EI99" s="28"/>
      <c r="EJ99" s="28"/>
      <c r="EK99" s="28"/>
      <c r="EL99" s="28"/>
      <c r="EM99" s="28"/>
      <c r="EN99" s="28"/>
      <c r="EO99" s="28"/>
      <c r="EP99" s="28"/>
      <c r="EQ99" s="28"/>
      <c r="ER99" s="28"/>
      <c r="ES99" s="28"/>
      <c r="ET99" s="28"/>
      <c r="EU99" s="28"/>
      <c r="EV99" s="28"/>
      <c r="EW99" s="28"/>
      <c r="EX99" s="28"/>
      <c r="EY99" s="28"/>
      <c r="EZ99" s="28"/>
      <c r="FA99" s="28"/>
      <c r="FB99" s="28"/>
      <c r="FC99" s="28"/>
      <c r="FD99" s="28"/>
      <c r="FE99" s="28"/>
      <c r="FF99" s="28"/>
    </row>
    <row r="100" spans="1:162" ht="25.5" x14ac:dyDescent="0.2">
      <c r="A100" s="41"/>
      <c r="B100" s="41"/>
      <c r="C100" s="25">
        <v>95</v>
      </c>
      <c r="D100" s="143" t="str">
        <f t="shared" si="56"/>
        <v>No</v>
      </c>
      <c r="F100" s="177"/>
      <c r="G100" s="67" t="str">
        <f t="shared" si="57"/>
        <v/>
      </c>
      <c r="H100" s="177"/>
      <c r="I100" s="67" t="str">
        <f t="shared" si="58"/>
        <v/>
      </c>
      <c r="J100" s="67" t="e">
        <f t="shared" si="59"/>
        <v>#DIV/0!</v>
      </c>
      <c r="K100" s="68" t="s">
        <v>73</v>
      </c>
      <c r="L100" s="50"/>
      <c r="M100" s="50"/>
      <c r="N100" s="50"/>
      <c r="O100" s="50"/>
      <c r="P100" s="50"/>
      <c r="Q100" s="50"/>
      <c r="R100" s="50"/>
      <c r="S100" s="50"/>
      <c r="T100" s="185">
        <f t="shared" si="60"/>
        <v>0</v>
      </c>
      <c r="U100" s="187">
        <f t="shared" si="61"/>
        <v>0</v>
      </c>
      <c r="V100" s="188" t="e">
        <f t="shared" si="62"/>
        <v>#DIV/0!</v>
      </c>
      <c r="W100" s="144" t="str">
        <f t="shared" si="63"/>
        <v>I</v>
      </c>
      <c r="X100" s="28"/>
      <c r="Y100" s="69" t="str">
        <f t="shared" si="64"/>
        <v>NO</v>
      </c>
      <c r="Z100" s="37" t="b">
        <f t="shared" si="65"/>
        <v>0</v>
      </c>
      <c r="AA100" s="37" t="b">
        <f t="shared" si="66"/>
        <v>0</v>
      </c>
      <c r="AB100" s="37" t="b">
        <f t="shared" si="67"/>
        <v>0</v>
      </c>
      <c r="AC100" s="37" t="b">
        <f t="shared" si="68"/>
        <v>0</v>
      </c>
      <c r="AD100" s="37" t="b">
        <f t="shared" si="69"/>
        <v>0</v>
      </c>
      <c r="AE100" s="37" t="b">
        <f t="shared" si="70"/>
        <v>0</v>
      </c>
      <c r="AF100" s="37" t="b">
        <f t="shared" si="71"/>
        <v>0</v>
      </c>
      <c r="AG100" s="167" t="b">
        <f t="shared" si="72"/>
        <v>0</v>
      </c>
      <c r="AH100" s="167" t="b">
        <f t="shared" si="73"/>
        <v>0</v>
      </c>
      <c r="AI100" s="37" t="b">
        <f t="shared" si="74"/>
        <v>0</v>
      </c>
      <c r="AJ100" s="37" t="b">
        <f t="shared" si="75"/>
        <v>0</v>
      </c>
      <c r="AK100" s="37" t="b">
        <f t="shared" si="76"/>
        <v>0</v>
      </c>
      <c r="AL100" s="37" t="b">
        <f t="shared" si="77"/>
        <v>0</v>
      </c>
      <c r="AM100" s="28"/>
      <c r="AN100" s="28"/>
      <c r="AO100" s="28"/>
      <c r="AP100" s="35"/>
      <c r="AQ100" s="144" t="str">
        <f t="shared" si="78"/>
        <v/>
      </c>
      <c r="AR100" s="35"/>
      <c r="AS100" s="144" t="str">
        <f t="shared" si="79"/>
        <v>I</v>
      </c>
      <c r="AT100" s="28"/>
      <c r="AU100" s="69" t="str">
        <f t="shared" si="108"/>
        <v>NO</v>
      </c>
      <c r="AV100" s="37" t="b">
        <f t="shared" si="80"/>
        <v>0</v>
      </c>
      <c r="AW100" s="37" t="b">
        <f t="shared" si="81"/>
        <v>0</v>
      </c>
      <c r="AX100" s="37" t="b">
        <f t="shared" si="82"/>
        <v>0</v>
      </c>
      <c r="AY100" s="37" t="b">
        <f t="shared" si="83"/>
        <v>0</v>
      </c>
      <c r="AZ100" s="37" t="b">
        <f t="shared" si="84"/>
        <v>0</v>
      </c>
      <c r="BA100" s="37" t="b">
        <f t="shared" si="85"/>
        <v>0</v>
      </c>
      <c r="BB100" s="37" t="b">
        <f t="shared" si="86"/>
        <v>0</v>
      </c>
      <c r="BC100" s="37" t="b">
        <f t="shared" si="87"/>
        <v>0</v>
      </c>
      <c r="BD100" s="37" t="b">
        <f t="shared" si="88"/>
        <v>0</v>
      </c>
      <c r="BE100" s="37" t="b">
        <f t="shared" si="89"/>
        <v>0</v>
      </c>
      <c r="BF100" s="37" t="b">
        <f t="shared" si="90"/>
        <v>0</v>
      </c>
      <c r="BG100" s="37" t="b">
        <f t="shared" si="91"/>
        <v>0</v>
      </c>
      <c r="BH100" s="37" t="b">
        <f t="shared" si="92"/>
        <v>0</v>
      </c>
      <c r="BI100" s="28"/>
      <c r="BJ100" s="28"/>
      <c r="BK100" s="28"/>
      <c r="BM100" s="35"/>
      <c r="BN100" s="35"/>
      <c r="BO100" s="35"/>
      <c r="BP100" s="35"/>
      <c r="BQ100" s="143" t="str">
        <f t="shared" si="107"/>
        <v>I</v>
      </c>
      <c r="BR100" s="28"/>
      <c r="BS100" s="69" t="str">
        <f t="shared" si="93"/>
        <v>NO</v>
      </c>
      <c r="BT100" s="37" t="b">
        <f t="shared" si="94"/>
        <v>0</v>
      </c>
      <c r="BU100" s="37" t="b">
        <f t="shared" si="95"/>
        <v>0</v>
      </c>
      <c r="BV100" s="37" t="b">
        <f t="shared" si="96"/>
        <v>0</v>
      </c>
      <c r="BW100" s="37" t="b">
        <f t="shared" si="97"/>
        <v>0</v>
      </c>
      <c r="BX100" s="37" t="b">
        <f t="shared" si="98"/>
        <v>0</v>
      </c>
      <c r="BY100" s="37" t="b">
        <f t="shared" si="99"/>
        <v>0</v>
      </c>
      <c r="BZ100" s="37" t="b">
        <f t="shared" si="100"/>
        <v>0</v>
      </c>
      <c r="CA100" s="37" t="b">
        <f t="shared" si="101"/>
        <v>0</v>
      </c>
      <c r="CB100" s="37" t="b">
        <f t="shared" si="102"/>
        <v>0</v>
      </c>
      <c r="CC100" s="37" t="b">
        <f t="shared" si="103"/>
        <v>0</v>
      </c>
      <c r="CD100" s="37" t="b">
        <f t="shared" si="104"/>
        <v>0</v>
      </c>
      <c r="CE100" s="37" t="b">
        <f t="shared" si="105"/>
        <v>0</v>
      </c>
      <c r="CF100" s="37" t="b">
        <f t="shared" si="106"/>
        <v>0</v>
      </c>
      <c r="CG100" s="28"/>
      <c r="CH100" s="28"/>
      <c r="CI100" s="28"/>
      <c r="CJ100" s="28"/>
      <c r="CK100" s="28"/>
      <c r="CL100" s="28"/>
      <c r="CM100" s="28"/>
      <c r="CN100" s="28"/>
      <c r="CO100" s="28"/>
      <c r="CP100" s="28"/>
      <c r="CQ100" s="28"/>
      <c r="CR100" s="28"/>
      <c r="CS100" s="28"/>
      <c r="CT100" s="28"/>
      <c r="CU100" s="28"/>
      <c r="CV100" s="28"/>
      <c r="CW100" s="28"/>
      <c r="CX100" s="28"/>
      <c r="CY100" s="28"/>
      <c r="CZ100" s="28"/>
      <c r="DA100" s="28"/>
      <c r="DB100" s="28"/>
      <c r="DC100" s="28"/>
      <c r="DD100" s="28"/>
      <c r="DE100" s="28"/>
      <c r="DF100" s="28"/>
      <c r="DG100" s="28"/>
      <c r="DH100" s="28"/>
      <c r="DI100" s="28"/>
      <c r="DJ100" s="28"/>
      <c r="DK100" s="28"/>
      <c r="DL100" s="28"/>
      <c r="DM100" s="28"/>
      <c r="DN100" s="28"/>
      <c r="DO100" s="28"/>
      <c r="DP100" s="28"/>
      <c r="DQ100" s="28"/>
      <c r="DR100" s="28"/>
      <c r="DS100" s="28"/>
      <c r="DT100" s="28"/>
      <c r="DU100" s="28"/>
      <c r="DV100" s="28"/>
      <c r="DW100" s="28"/>
      <c r="DX100" s="28"/>
      <c r="DY100" s="28"/>
      <c r="DZ100" s="28"/>
      <c r="EA100" s="28"/>
      <c r="EB100" s="28"/>
      <c r="EC100" s="28"/>
      <c r="ED100" s="28"/>
      <c r="EE100" s="28"/>
      <c r="EF100" s="28"/>
      <c r="EG100" s="28"/>
      <c r="EH100" s="28"/>
      <c r="EI100" s="28"/>
      <c r="EJ100" s="28"/>
      <c r="EK100" s="28"/>
      <c r="EL100" s="28"/>
      <c r="EM100" s="28"/>
      <c r="EN100" s="28"/>
      <c r="EO100" s="28"/>
      <c r="EP100" s="28"/>
      <c r="EQ100" s="28"/>
      <c r="ER100" s="28"/>
      <c r="ES100" s="28"/>
      <c r="ET100" s="28"/>
      <c r="EU100" s="28"/>
      <c r="EV100" s="28"/>
      <c r="EW100" s="28"/>
      <c r="EX100" s="28"/>
      <c r="EY100" s="28"/>
      <c r="EZ100" s="28"/>
      <c r="FA100" s="28"/>
      <c r="FB100" s="28"/>
      <c r="FC100" s="28"/>
      <c r="FD100" s="28"/>
      <c r="FE100" s="28"/>
      <c r="FF100" s="28"/>
    </row>
    <row r="101" spans="1:162" ht="25.5" x14ac:dyDescent="0.2">
      <c r="A101" s="41"/>
      <c r="B101" s="41"/>
      <c r="C101" s="25">
        <v>96</v>
      </c>
      <c r="D101" s="143" t="str">
        <f t="shared" si="56"/>
        <v>No</v>
      </c>
      <c r="F101" s="177"/>
      <c r="G101" s="67" t="str">
        <f t="shared" si="57"/>
        <v/>
      </c>
      <c r="H101" s="177"/>
      <c r="I101" s="67" t="str">
        <f t="shared" si="58"/>
        <v/>
      </c>
      <c r="J101" s="67" t="e">
        <f t="shared" si="59"/>
        <v>#DIV/0!</v>
      </c>
      <c r="K101" s="68" t="s">
        <v>73</v>
      </c>
      <c r="L101" s="50"/>
      <c r="M101" s="50"/>
      <c r="N101" s="50"/>
      <c r="O101" s="50"/>
      <c r="P101" s="50"/>
      <c r="Q101" s="50"/>
      <c r="R101" s="50"/>
      <c r="S101" s="50"/>
      <c r="T101" s="185">
        <f t="shared" si="60"/>
        <v>0</v>
      </c>
      <c r="U101" s="187">
        <f t="shared" si="61"/>
        <v>0</v>
      </c>
      <c r="V101" s="188" t="e">
        <f t="shared" si="62"/>
        <v>#DIV/0!</v>
      </c>
      <c r="W101" s="144" t="str">
        <f t="shared" si="63"/>
        <v>I</v>
      </c>
      <c r="X101" s="28"/>
      <c r="Y101" s="69" t="str">
        <f t="shared" si="64"/>
        <v>NO</v>
      </c>
      <c r="Z101" s="37" t="b">
        <f t="shared" si="65"/>
        <v>0</v>
      </c>
      <c r="AA101" s="37" t="b">
        <f t="shared" si="66"/>
        <v>0</v>
      </c>
      <c r="AB101" s="37" t="b">
        <f t="shared" si="67"/>
        <v>0</v>
      </c>
      <c r="AC101" s="37" t="b">
        <f t="shared" si="68"/>
        <v>0</v>
      </c>
      <c r="AD101" s="37" t="b">
        <f t="shared" si="69"/>
        <v>0</v>
      </c>
      <c r="AE101" s="37" t="b">
        <f t="shared" si="70"/>
        <v>0</v>
      </c>
      <c r="AF101" s="37" t="b">
        <f t="shared" si="71"/>
        <v>0</v>
      </c>
      <c r="AG101" s="167" t="b">
        <f t="shared" si="72"/>
        <v>0</v>
      </c>
      <c r="AH101" s="167" t="b">
        <f t="shared" si="73"/>
        <v>0</v>
      </c>
      <c r="AI101" s="37" t="b">
        <f t="shared" si="74"/>
        <v>0</v>
      </c>
      <c r="AJ101" s="37" t="b">
        <f t="shared" si="75"/>
        <v>0</v>
      </c>
      <c r="AK101" s="37" t="b">
        <f t="shared" si="76"/>
        <v>0</v>
      </c>
      <c r="AL101" s="37" t="b">
        <f t="shared" si="77"/>
        <v>0</v>
      </c>
      <c r="AM101" s="28"/>
      <c r="AN101" s="28"/>
      <c r="AO101" s="28"/>
      <c r="AP101" s="35"/>
      <c r="AQ101" s="144" t="str">
        <f t="shared" si="78"/>
        <v/>
      </c>
      <c r="AR101" s="35"/>
      <c r="AS101" s="144" t="str">
        <f t="shared" si="79"/>
        <v>I</v>
      </c>
      <c r="AT101" s="28"/>
      <c r="AU101" s="69" t="str">
        <f t="shared" si="108"/>
        <v>NO</v>
      </c>
      <c r="AV101" s="37" t="b">
        <f t="shared" si="80"/>
        <v>0</v>
      </c>
      <c r="AW101" s="37" t="b">
        <f t="shared" si="81"/>
        <v>0</v>
      </c>
      <c r="AX101" s="37" t="b">
        <f t="shared" si="82"/>
        <v>0</v>
      </c>
      <c r="AY101" s="37" t="b">
        <f t="shared" si="83"/>
        <v>0</v>
      </c>
      <c r="AZ101" s="37" t="b">
        <f t="shared" si="84"/>
        <v>0</v>
      </c>
      <c r="BA101" s="37" t="b">
        <f t="shared" si="85"/>
        <v>0</v>
      </c>
      <c r="BB101" s="37" t="b">
        <f t="shared" si="86"/>
        <v>0</v>
      </c>
      <c r="BC101" s="37" t="b">
        <f t="shared" si="87"/>
        <v>0</v>
      </c>
      <c r="BD101" s="37" t="b">
        <f t="shared" si="88"/>
        <v>0</v>
      </c>
      <c r="BE101" s="37" t="b">
        <f t="shared" si="89"/>
        <v>0</v>
      </c>
      <c r="BF101" s="37" t="b">
        <f t="shared" si="90"/>
        <v>0</v>
      </c>
      <c r="BG101" s="37" t="b">
        <f t="shared" si="91"/>
        <v>0</v>
      </c>
      <c r="BH101" s="37" t="b">
        <f t="shared" si="92"/>
        <v>0</v>
      </c>
      <c r="BI101" s="28"/>
      <c r="BJ101" s="28"/>
      <c r="BK101" s="28"/>
      <c r="BM101" s="35"/>
      <c r="BN101" s="35"/>
      <c r="BO101" s="35"/>
      <c r="BP101" s="35"/>
      <c r="BQ101" s="143" t="str">
        <f t="shared" si="107"/>
        <v>I</v>
      </c>
      <c r="BR101" s="28"/>
      <c r="BS101" s="69" t="str">
        <f t="shared" si="93"/>
        <v>NO</v>
      </c>
      <c r="BT101" s="37" t="b">
        <f t="shared" si="94"/>
        <v>0</v>
      </c>
      <c r="BU101" s="37" t="b">
        <f t="shared" si="95"/>
        <v>0</v>
      </c>
      <c r="BV101" s="37" t="b">
        <f t="shared" si="96"/>
        <v>0</v>
      </c>
      <c r="BW101" s="37" t="b">
        <f t="shared" si="97"/>
        <v>0</v>
      </c>
      <c r="BX101" s="37" t="b">
        <f t="shared" si="98"/>
        <v>0</v>
      </c>
      <c r="BY101" s="37" t="b">
        <f t="shared" si="99"/>
        <v>0</v>
      </c>
      <c r="BZ101" s="37" t="b">
        <f t="shared" si="100"/>
        <v>0</v>
      </c>
      <c r="CA101" s="37" t="b">
        <f t="shared" si="101"/>
        <v>0</v>
      </c>
      <c r="CB101" s="37" t="b">
        <f t="shared" si="102"/>
        <v>0</v>
      </c>
      <c r="CC101" s="37" t="b">
        <f t="shared" si="103"/>
        <v>0</v>
      </c>
      <c r="CD101" s="37" t="b">
        <f t="shared" si="104"/>
        <v>0</v>
      </c>
      <c r="CE101" s="37" t="b">
        <f t="shared" si="105"/>
        <v>0</v>
      </c>
      <c r="CF101" s="37" t="b">
        <f t="shared" si="106"/>
        <v>0</v>
      </c>
      <c r="CG101" s="28"/>
      <c r="CH101" s="28"/>
      <c r="CI101" s="28"/>
      <c r="CJ101" s="28"/>
      <c r="CK101" s="28"/>
      <c r="CL101" s="28"/>
      <c r="CM101" s="28"/>
      <c r="CN101" s="28"/>
      <c r="CO101" s="28"/>
      <c r="CP101" s="28"/>
      <c r="CQ101" s="28"/>
      <c r="CR101" s="28"/>
      <c r="CS101" s="28"/>
      <c r="CT101" s="28"/>
      <c r="CU101" s="28"/>
      <c r="CV101" s="28"/>
      <c r="CW101" s="28"/>
      <c r="CX101" s="28"/>
      <c r="CY101" s="28"/>
      <c r="CZ101" s="28"/>
      <c r="DA101" s="28"/>
      <c r="DB101" s="28"/>
      <c r="DC101" s="28"/>
      <c r="DD101" s="28"/>
      <c r="DE101" s="28"/>
      <c r="DF101" s="28"/>
      <c r="DG101" s="28"/>
      <c r="DH101" s="28"/>
      <c r="DI101" s="28"/>
      <c r="DJ101" s="28"/>
      <c r="DK101" s="28"/>
      <c r="DL101" s="28"/>
      <c r="DM101" s="28"/>
      <c r="DN101" s="28"/>
      <c r="DO101" s="28"/>
      <c r="DP101" s="28"/>
      <c r="DQ101" s="28"/>
      <c r="DR101" s="28"/>
      <c r="DS101" s="28"/>
      <c r="DT101" s="28"/>
      <c r="DU101" s="28"/>
      <c r="DV101" s="28"/>
      <c r="DW101" s="28"/>
      <c r="DX101" s="28"/>
      <c r="DY101" s="28"/>
      <c r="DZ101" s="28"/>
      <c r="EA101" s="28"/>
      <c r="EB101" s="28"/>
      <c r="EC101" s="28"/>
      <c r="ED101" s="28"/>
      <c r="EE101" s="28"/>
      <c r="EF101" s="28"/>
      <c r="EG101" s="28"/>
      <c r="EH101" s="28"/>
      <c r="EI101" s="28"/>
      <c r="EJ101" s="28"/>
      <c r="EK101" s="28"/>
      <c r="EL101" s="28"/>
      <c r="EM101" s="28"/>
      <c r="EN101" s="28"/>
      <c r="EO101" s="28"/>
      <c r="EP101" s="28"/>
      <c r="EQ101" s="28"/>
      <c r="ER101" s="28"/>
      <c r="ES101" s="28"/>
      <c r="ET101" s="28"/>
      <c r="EU101" s="28"/>
      <c r="EV101" s="28"/>
      <c r="EW101" s="28"/>
      <c r="EX101" s="28"/>
      <c r="EY101" s="28"/>
      <c r="EZ101" s="28"/>
      <c r="FA101" s="28"/>
      <c r="FB101" s="28"/>
      <c r="FC101" s="28"/>
      <c r="FD101" s="28"/>
      <c r="FE101" s="28"/>
      <c r="FF101" s="28"/>
    </row>
    <row r="102" spans="1:162" ht="25.5" x14ac:dyDescent="0.2">
      <c r="A102" s="41"/>
      <c r="B102" s="41"/>
      <c r="C102" s="25">
        <v>97</v>
      </c>
      <c r="D102" s="143" t="str">
        <f t="shared" si="56"/>
        <v>No</v>
      </c>
      <c r="F102" s="177"/>
      <c r="G102" s="67" t="str">
        <f t="shared" si="57"/>
        <v/>
      </c>
      <c r="H102" s="177"/>
      <c r="I102" s="67" t="str">
        <f t="shared" si="58"/>
        <v/>
      </c>
      <c r="J102" s="67" t="e">
        <f t="shared" si="59"/>
        <v>#DIV/0!</v>
      </c>
      <c r="K102" s="68" t="s">
        <v>73</v>
      </c>
      <c r="L102" s="50"/>
      <c r="M102" s="50"/>
      <c r="N102" s="50"/>
      <c r="O102" s="50"/>
      <c r="P102" s="50"/>
      <c r="Q102" s="50"/>
      <c r="R102" s="50"/>
      <c r="S102" s="50"/>
      <c r="T102" s="185">
        <f t="shared" si="60"/>
        <v>0</v>
      </c>
      <c r="U102" s="187">
        <f t="shared" si="61"/>
        <v>0</v>
      </c>
      <c r="V102" s="188" t="e">
        <f t="shared" si="62"/>
        <v>#DIV/0!</v>
      </c>
      <c r="W102" s="144" t="str">
        <f t="shared" si="63"/>
        <v>I</v>
      </c>
      <c r="X102" s="28"/>
      <c r="Y102" s="69" t="str">
        <f t="shared" si="64"/>
        <v>NO</v>
      </c>
      <c r="Z102" s="37" t="b">
        <f t="shared" si="65"/>
        <v>0</v>
      </c>
      <c r="AA102" s="37" t="b">
        <f t="shared" si="66"/>
        <v>0</v>
      </c>
      <c r="AB102" s="37" t="b">
        <f t="shared" si="67"/>
        <v>0</v>
      </c>
      <c r="AC102" s="37" t="b">
        <f t="shared" si="68"/>
        <v>0</v>
      </c>
      <c r="AD102" s="37" t="b">
        <f t="shared" si="69"/>
        <v>0</v>
      </c>
      <c r="AE102" s="37" t="b">
        <f t="shared" si="70"/>
        <v>0</v>
      </c>
      <c r="AF102" s="37" t="b">
        <f t="shared" si="71"/>
        <v>0</v>
      </c>
      <c r="AG102" s="167" t="b">
        <f t="shared" si="72"/>
        <v>0</v>
      </c>
      <c r="AH102" s="167" t="b">
        <f t="shared" si="73"/>
        <v>0</v>
      </c>
      <c r="AI102" s="37" t="b">
        <f t="shared" si="74"/>
        <v>0</v>
      </c>
      <c r="AJ102" s="37" t="b">
        <f t="shared" si="75"/>
        <v>0</v>
      </c>
      <c r="AK102" s="37" t="b">
        <f t="shared" si="76"/>
        <v>0</v>
      </c>
      <c r="AL102" s="37" t="b">
        <f t="shared" si="77"/>
        <v>0</v>
      </c>
      <c r="AM102" s="28"/>
      <c r="AN102" s="28"/>
      <c r="AO102" s="28"/>
      <c r="AP102" s="35"/>
      <c r="AQ102" s="144" t="str">
        <f t="shared" si="78"/>
        <v/>
      </c>
      <c r="AR102" s="35"/>
      <c r="AS102" s="144" t="str">
        <f t="shared" si="79"/>
        <v>I</v>
      </c>
      <c r="AT102" s="28"/>
      <c r="AU102" s="69" t="str">
        <f t="shared" si="108"/>
        <v>NO</v>
      </c>
      <c r="AV102" s="37" t="b">
        <f t="shared" si="80"/>
        <v>0</v>
      </c>
      <c r="AW102" s="37" t="b">
        <f t="shared" si="81"/>
        <v>0</v>
      </c>
      <c r="AX102" s="37" t="b">
        <f t="shared" si="82"/>
        <v>0</v>
      </c>
      <c r="AY102" s="37" t="b">
        <f t="shared" si="83"/>
        <v>0</v>
      </c>
      <c r="AZ102" s="37" t="b">
        <f t="shared" si="84"/>
        <v>0</v>
      </c>
      <c r="BA102" s="37" t="b">
        <f t="shared" si="85"/>
        <v>0</v>
      </c>
      <c r="BB102" s="37" t="b">
        <f t="shared" si="86"/>
        <v>0</v>
      </c>
      <c r="BC102" s="37" t="b">
        <f t="shared" si="87"/>
        <v>0</v>
      </c>
      <c r="BD102" s="37" t="b">
        <f t="shared" si="88"/>
        <v>0</v>
      </c>
      <c r="BE102" s="37" t="b">
        <f t="shared" si="89"/>
        <v>0</v>
      </c>
      <c r="BF102" s="37" t="b">
        <f t="shared" si="90"/>
        <v>0</v>
      </c>
      <c r="BG102" s="37" t="b">
        <f t="shared" si="91"/>
        <v>0</v>
      </c>
      <c r="BH102" s="37" t="b">
        <f t="shared" si="92"/>
        <v>0</v>
      </c>
      <c r="BI102" s="28"/>
      <c r="BJ102" s="28"/>
      <c r="BK102" s="28"/>
      <c r="BM102" s="35"/>
      <c r="BN102" s="35"/>
      <c r="BO102" s="35"/>
      <c r="BP102" s="35"/>
      <c r="BQ102" s="143" t="str">
        <f t="shared" si="107"/>
        <v>I</v>
      </c>
      <c r="BR102" s="28"/>
      <c r="BS102" s="69" t="str">
        <f t="shared" si="93"/>
        <v>NO</v>
      </c>
      <c r="BT102" s="37" t="b">
        <f t="shared" si="94"/>
        <v>0</v>
      </c>
      <c r="BU102" s="37" t="b">
        <f t="shared" si="95"/>
        <v>0</v>
      </c>
      <c r="BV102" s="37" t="b">
        <f t="shared" si="96"/>
        <v>0</v>
      </c>
      <c r="BW102" s="37" t="b">
        <f t="shared" si="97"/>
        <v>0</v>
      </c>
      <c r="BX102" s="37" t="b">
        <f t="shared" si="98"/>
        <v>0</v>
      </c>
      <c r="BY102" s="37" t="b">
        <f t="shared" si="99"/>
        <v>0</v>
      </c>
      <c r="BZ102" s="37" t="b">
        <f t="shared" si="100"/>
        <v>0</v>
      </c>
      <c r="CA102" s="37" t="b">
        <f t="shared" si="101"/>
        <v>0</v>
      </c>
      <c r="CB102" s="37" t="b">
        <f t="shared" si="102"/>
        <v>0</v>
      </c>
      <c r="CC102" s="37" t="b">
        <f t="shared" si="103"/>
        <v>0</v>
      </c>
      <c r="CD102" s="37" t="b">
        <f t="shared" si="104"/>
        <v>0</v>
      </c>
      <c r="CE102" s="37" t="b">
        <f t="shared" si="105"/>
        <v>0</v>
      </c>
      <c r="CF102" s="37" t="b">
        <f t="shared" si="106"/>
        <v>0</v>
      </c>
      <c r="CG102" s="28"/>
      <c r="CH102" s="28"/>
      <c r="CI102" s="28"/>
      <c r="CJ102" s="28"/>
      <c r="CK102" s="28"/>
      <c r="CL102" s="28"/>
      <c r="CM102" s="28"/>
      <c r="CN102" s="28"/>
      <c r="CO102" s="28"/>
      <c r="CP102" s="28"/>
      <c r="CQ102" s="28"/>
      <c r="CR102" s="28"/>
      <c r="CS102" s="28"/>
      <c r="CT102" s="28"/>
      <c r="CU102" s="28"/>
      <c r="CV102" s="28"/>
      <c r="CW102" s="28"/>
      <c r="CX102" s="28"/>
      <c r="CY102" s="28"/>
      <c r="CZ102" s="28"/>
      <c r="DA102" s="28"/>
      <c r="DB102" s="28"/>
      <c r="DC102" s="28"/>
      <c r="DD102" s="28"/>
      <c r="DE102" s="28"/>
      <c r="DF102" s="28"/>
      <c r="DG102" s="28"/>
      <c r="DH102" s="28"/>
      <c r="DI102" s="28"/>
      <c r="DJ102" s="28"/>
      <c r="DK102" s="28"/>
      <c r="DL102" s="28"/>
      <c r="DM102" s="28"/>
      <c r="DN102" s="28"/>
      <c r="DO102" s="28"/>
      <c r="DP102" s="28"/>
      <c r="DQ102" s="28"/>
      <c r="DR102" s="28"/>
      <c r="DS102" s="28"/>
      <c r="DT102" s="28"/>
      <c r="DU102" s="28"/>
      <c r="DV102" s="28"/>
      <c r="DW102" s="28"/>
      <c r="DX102" s="28"/>
      <c r="DY102" s="28"/>
      <c r="DZ102" s="28"/>
      <c r="EA102" s="28"/>
      <c r="EB102" s="28"/>
      <c r="EC102" s="28"/>
      <c r="ED102" s="28"/>
      <c r="EE102" s="28"/>
      <c r="EF102" s="28"/>
      <c r="EG102" s="28"/>
      <c r="EH102" s="28"/>
      <c r="EI102" s="28"/>
      <c r="EJ102" s="28"/>
      <c r="EK102" s="28"/>
      <c r="EL102" s="28"/>
      <c r="EM102" s="28"/>
      <c r="EN102" s="28"/>
      <c r="EO102" s="28"/>
      <c r="EP102" s="28"/>
      <c r="EQ102" s="28"/>
      <c r="ER102" s="28"/>
      <c r="ES102" s="28"/>
      <c r="ET102" s="28"/>
      <c r="EU102" s="28"/>
      <c r="EV102" s="28"/>
      <c r="EW102" s="28"/>
      <c r="EX102" s="28"/>
      <c r="EY102" s="28"/>
      <c r="EZ102" s="28"/>
      <c r="FA102" s="28"/>
      <c r="FB102" s="28"/>
      <c r="FC102" s="28"/>
      <c r="FD102" s="28"/>
      <c r="FE102" s="28"/>
      <c r="FF102" s="28"/>
    </row>
    <row r="103" spans="1:162" ht="25.5" x14ac:dyDescent="0.2">
      <c r="A103" s="41"/>
      <c r="B103" s="41"/>
      <c r="C103" s="25">
        <v>98</v>
      </c>
      <c r="D103" s="143" t="str">
        <f t="shared" si="56"/>
        <v>No</v>
      </c>
      <c r="F103" s="177"/>
      <c r="G103" s="67" t="str">
        <f t="shared" si="57"/>
        <v/>
      </c>
      <c r="H103" s="177"/>
      <c r="I103" s="67" t="str">
        <f t="shared" si="58"/>
        <v/>
      </c>
      <c r="J103" s="67" t="e">
        <f t="shared" si="59"/>
        <v>#DIV/0!</v>
      </c>
      <c r="K103" s="68" t="s">
        <v>73</v>
      </c>
      <c r="L103" s="50"/>
      <c r="M103" s="50"/>
      <c r="N103" s="50"/>
      <c r="O103" s="50"/>
      <c r="P103" s="50"/>
      <c r="Q103" s="50"/>
      <c r="R103" s="50"/>
      <c r="S103" s="50"/>
      <c r="T103" s="185">
        <f t="shared" si="60"/>
        <v>0</v>
      </c>
      <c r="U103" s="187">
        <f t="shared" si="61"/>
        <v>0</v>
      </c>
      <c r="V103" s="188" t="e">
        <f t="shared" si="62"/>
        <v>#DIV/0!</v>
      </c>
      <c r="W103" s="144" t="str">
        <f t="shared" si="63"/>
        <v>I</v>
      </c>
      <c r="X103" s="28"/>
      <c r="Y103" s="69" t="str">
        <f t="shared" si="64"/>
        <v>NO</v>
      </c>
      <c r="Z103" s="37" t="b">
        <f t="shared" si="65"/>
        <v>0</v>
      </c>
      <c r="AA103" s="37" t="b">
        <f t="shared" si="66"/>
        <v>0</v>
      </c>
      <c r="AB103" s="37" t="b">
        <f t="shared" si="67"/>
        <v>0</v>
      </c>
      <c r="AC103" s="37" t="b">
        <f t="shared" si="68"/>
        <v>0</v>
      </c>
      <c r="AD103" s="37" t="b">
        <f t="shared" si="69"/>
        <v>0</v>
      </c>
      <c r="AE103" s="37" t="b">
        <f t="shared" si="70"/>
        <v>0</v>
      </c>
      <c r="AF103" s="37" t="b">
        <f t="shared" si="71"/>
        <v>0</v>
      </c>
      <c r="AG103" s="167" t="b">
        <f t="shared" si="72"/>
        <v>0</v>
      </c>
      <c r="AH103" s="167" t="b">
        <f t="shared" si="73"/>
        <v>0</v>
      </c>
      <c r="AI103" s="37" t="b">
        <f t="shared" si="74"/>
        <v>0</v>
      </c>
      <c r="AJ103" s="37" t="b">
        <f t="shared" si="75"/>
        <v>0</v>
      </c>
      <c r="AK103" s="37" t="b">
        <f t="shared" si="76"/>
        <v>0</v>
      </c>
      <c r="AL103" s="37" t="b">
        <f t="shared" si="77"/>
        <v>0</v>
      </c>
      <c r="AM103" s="28"/>
      <c r="AN103" s="28"/>
      <c r="AO103" s="28"/>
      <c r="AP103" s="35"/>
      <c r="AQ103" s="144" t="str">
        <f t="shared" si="78"/>
        <v/>
      </c>
      <c r="AR103" s="35"/>
      <c r="AS103" s="144" t="str">
        <f t="shared" si="79"/>
        <v>I</v>
      </c>
      <c r="AT103" s="28"/>
      <c r="AU103" s="69" t="str">
        <f t="shared" si="108"/>
        <v>NO</v>
      </c>
      <c r="AV103" s="37" t="b">
        <f t="shared" si="80"/>
        <v>0</v>
      </c>
      <c r="AW103" s="37" t="b">
        <f t="shared" si="81"/>
        <v>0</v>
      </c>
      <c r="AX103" s="37" t="b">
        <f t="shared" si="82"/>
        <v>0</v>
      </c>
      <c r="AY103" s="37" t="b">
        <f t="shared" si="83"/>
        <v>0</v>
      </c>
      <c r="AZ103" s="37" t="b">
        <f t="shared" si="84"/>
        <v>0</v>
      </c>
      <c r="BA103" s="37" t="b">
        <f t="shared" si="85"/>
        <v>0</v>
      </c>
      <c r="BB103" s="37" t="b">
        <f t="shared" si="86"/>
        <v>0</v>
      </c>
      <c r="BC103" s="37" t="b">
        <f t="shared" si="87"/>
        <v>0</v>
      </c>
      <c r="BD103" s="37" t="b">
        <f t="shared" si="88"/>
        <v>0</v>
      </c>
      <c r="BE103" s="37" t="b">
        <f t="shared" si="89"/>
        <v>0</v>
      </c>
      <c r="BF103" s="37" t="b">
        <f t="shared" si="90"/>
        <v>0</v>
      </c>
      <c r="BG103" s="37" t="b">
        <f t="shared" si="91"/>
        <v>0</v>
      </c>
      <c r="BH103" s="37" t="b">
        <f t="shared" si="92"/>
        <v>0</v>
      </c>
      <c r="BI103" s="28"/>
      <c r="BJ103" s="28"/>
      <c r="BK103" s="28"/>
      <c r="BM103" s="35"/>
      <c r="BN103" s="35"/>
      <c r="BO103" s="35"/>
      <c r="BP103" s="35"/>
      <c r="BQ103" s="143" t="str">
        <f t="shared" si="107"/>
        <v>I</v>
      </c>
      <c r="BR103" s="28"/>
      <c r="BS103" s="69" t="str">
        <f t="shared" si="93"/>
        <v>NO</v>
      </c>
      <c r="BT103" s="37" t="b">
        <f t="shared" si="94"/>
        <v>0</v>
      </c>
      <c r="BU103" s="37" t="b">
        <f t="shared" si="95"/>
        <v>0</v>
      </c>
      <c r="BV103" s="37" t="b">
        <f t="shared" si="96"/>
        <v>0</v>
      </c>
      <c r="BW103" s="37" t="b">
        <f t="shared" si="97"/>
        <v>0</v>
      </c>
      <c r="BX103" s="37" t="b">
        <f t="shared" si="98"/>
        <v>0</v>
      </c>
      <c r="BY103" s="37" t="b">
        <f t="shared" si="99"/>
        <v>0</v>
      </c>
      <c r="BZ103" s="37" t="b">
        <f t="shared" si="100"/>
        <v>0</v>
      </c>
      <c r="CA103" s="37" t="b">
        <f t="shared" si="101"/>
        <v>0</v>
      </c>
      <c r="CB103" s="37" t="b">
        <f t="shared" si="102"/>
        <v>0</v>
      </c>
      <c r="CC103" s="37" t="b">
        <f t="shared" si="103"/>
        <v>0</v>
      </c>
      <c r="CD103" s="37" t="b">
        <f t="shared" si="104"/>
        <v>0</v>
      </c>
      <c r="CE103" s="37" t="b">
        <f t="shared" si="105"/>
        <v>0</v>
      </c>
      <c r="CF103" s="37" t="b">
        <f t="shared" si="106"/>
        <v>0</v>
      </c>
      <c r="CG103" s="28"/>
      <c r="CH103" s="28"/>
      <c r="CI103" s="28"/>
      <c r="CJ103" s="28"/>
      <c r="CK103" s="28"/>
      <c r="CL103" s="28"/>
      <c r="CM103" s="28"/>
      <c r="CN103" s="28"/>
      <c r="CO103" s="28"/>
      <c r="CP103" s="28"/>
      <c r="CQ103" s="28"/>
      <c r="CR103" s="28"/>
      <c r="CS103" s="28"/>
      <c r="CT103" s="28"/>
      <c r="CU103" s="28"/>
      <c r="CV103" s="28"/>
      <c r="CW103" s="28"/>
      <c r="CX103" s="28"/>
      <c r="CY103" s="28"/>
      <c r="CZ103" s="28"/>
      <c r="DA103" s="28"/>
      <c r="DB103" s="28"/>
      <c r="DC103" s="28"/>
      <c r="DD103" s="28"/>
      <c r="DE103" s="28"/>
      <c r="DF103" s="28"/>
      <c r="DG103" s="28"/>
      <c r="DH103" s="28"/>
      <c r="DI103" s="28"/>
      <c r="DJ103" s="28"/>
      <c r="DK103" s="28"/>
      <c r="DL103" s="28"/>
      <c r="DM103" s="28"/>
      <c r="DN103" s="28"/>
      <c r="DO103" s="28"/>
      <c r="DP103" s="28"/>
      <c r="DQ103" s="28"/>
      <c r="DR103" s="28"/>
      <c r="DS103" s="28"/>
      <c r="DT103" s="28"/>
      <c r="DU103" s="28"/>
      <c r="DV103" s="28"/>
      <c r="DW103" s="28"/>
      <c r="DX103" s="28"/>
      <c r="DY103" s="28"/>
      <c r="DZ103" s="28"/>
      <c r="EA103" s="28"/>
      <c r="EB103" s="28"/>
      <c r="EC103" s="28"/>
      <c r="ED103" s="28"/>
      <c r="EE103" s="28"/>
      <c r="EF103" s="28"/>
      <c r="EG103" s="28"/>
      <c r="EH103" s="28"/>
      <c r="EI103" s="28"/>
      <c r="EJ103" s="28"/>
      <c r="EK103" s="28"/>
      <c r="EL103" s="28"/>
      <c r="EM103" s="28"/>
      <c r="EN103" s="28"/>
      <c r="EO103" s="28"/>
      <c r="EP103" s="28"/>
      <c r="EQ103" s="28"/>
      <c r="ER103" s="28"/>
      <c r="ES103" s="28"/>
      <c r="ET103" s="28"/>
      <c r="EU103" s="28"/>
      <c r="EV103" s="28"/>
      <c r="EW103" s="28"/>
      <c r="EX103" s="28"/>
      <c r="EY103" s="28"/>
      <c r="EZ103" s="28"/>
      <c r="FA103" s="28"/>
      <c r="FB103" s="28"/>
      <c r="FC103" s="28"/>
      <c r="FD103" s="28"/>
      <c r="FE103" s="28"/>
      <c r="FF103" s="28"/>
    </row>
    <row r="104" spans="1:162" ht="25.5" x14ac:dyDescent="0.2">
      <c r="C104" s="25">
        <v>99</v>
      </c>
      <c r="D104" s="143" t="str">
        <f t="shared" si="56"/>
        <v>No</v>
      </c>
      <c r="F104" s="177"/>
      <c r="G104" s="67" t="str">
        <f t="shared" si="57"/>
        <v/>
      </c>
      <c r="H104" s="177"/>
      <c r="I104" s="67" t="str">
        <f t="shared" si="58"/>
        <v/>
      </c>
      <c r="J104" s="67" t="e">
        <f t="shared" si="59"/>
        <v>#DIV/0!</v>
      </c>
      <c r="K104" s="68" t="s">
        <v>73</v>
      </c>
      <c r="L104" s="50"/>
      <c r="M104" s="50"/>
      <c r="N104" s="50"/>
      <c r="O104" s="50"/>
      <c r="P104" s="50"/>
      <c r="Q104" s="50"/>
      <c r="R104" s="50"/>
      <c r="S104" s="50"/>
      <c r="T104" s="185">
        <f t="shared" si="60"/>
        <v>0</v>
      </c>
      <c r="U104" s="187">
        <f t="shared" si="61"/>
        <v>0</v>
      </c>
      <c r="V104" s="188" t="e">
        <f t="shared" si="62"/>
        <v>#DIV/0!</v>
      </c>
      <c r="W104" s="144" t="str">
        <f t="shared" si="63"/>
        <v>I</v>
      </c>
      <c r="X104" s="28"/>
      <c r="Y104" s="69" t="str">
        <f t="shared" si="64"/>
        <v>NO</v>
      </c>
      <c r="Z104" s="37" t="b">
        <f t="shared" si="65"/>
        <v>0</v>
      </c>
      <c r="AA104" s="37" t="b">
        <f t="shared" si="66"/>
        <v>0</v>
      </c>
      <c r="AB104" s="37" t="b">
        <f t="shared" si="67"/>
        <v>0</v>
      </c>
      <c r="AC104" s="37" t="b">
        <f t="shared" si="68"/>
        <v>0</v>
      </c>
      <c r="AD104" s="37" t="b">
        <f t="shared" si="69"/>
        <v>0</v>
      </c>
      <c r="AE104" s="37" t="b">
        <f t="shared" si="70"/>
        <v>0</v>
      </c>
      <c r="AF104" s="37" t="b">
        <f t="shared" si="71"/>
        <v>0</v>
      </c>
      <c r="AG104" s="167" t="b">
        <f t="shared" si="72"/>
        <v>0</v>
      </c>
      <c r="AH104" s="167" t="b">
        <f t="shared" si="73"/>
        <v>0</v>
      </c>
      <c r="AI104" s="37" t="b">
        <f t="shared" si="74"/>
        <v>0</v>
      </c>
      <c r="AJ104" s="37" t="b">
        <f t="shared" si="75"/>
        <v>0</v>
      </c>
      <c r="AK104" s="37" t="b">
        <f t="shared" si="76"/>
        <v>0</v>
      </c>
      <c r="AL104" s="37" t="b">
        <f t="shared" si="77"/>
        <v>0</v>
      </c>
      <c r="AM104" s="28"/>
      <c r="AN104" s="28"/>
      <c r="AO104" s="28"/>
      <c r="AP104" s="35"/>
      <c r="AQ104" s="144" t="str">
        <f t="shared" si="78"/>
        <v/>
      </c>
      <c r="AR104" s="35"/>
      <c r="AS104" s="144" t="str">
        <f t="shared" si="79"/>
        <v>I</v>
      </c>
      <c r="AT104" s="28"/>
      <c r="AU104" s="69" t="str">
        <f t="shared" si="108"/>
        <v>NO</v>
      </c>
      <c r="AV104" s="37" t="b">
        <f t="shared" si="80"/>
        <v>0</v>
      </c>
      <c r="AW104" s="37" t="b">
        <f t="shared" si="81"/>
        <v>0</v>
      </c>
      <c r="AX104" s="37" t="b">
        <f t="shared" si="82"/>
        <v>0</v>
      </c>
      <c r="AY104" s="37" t="b">
        <f t="shared" si="83"/>
        <v>0</v>
      </c>
      <c r="AZ104" s="37" t="b">
        <f t="shared" si="84"/>
        <v>0</v>
      </c>
      <c r="BA104" s="37" t="b">
        <f t="shared" si="85"/>
        <v>0</v>
      </c>
      <c r="BB104" s="37" t="b">
        <f t="shared" si="86"/>
        <v>0</v>
      </c>
      <c r="BC104" s="37" t="b">
        <f t="shared" si="87"/>
        <v>0</v>
      </c>
      <c r="BD104" s="37" t="b">
        <f t="shared" si="88"/>
        <v>0</v>
      </c>
      <c r="BE104" s="37" t="b">
        <f t="shared" si="89"/>
        <v>0</v>
      </c>
      <c r="BF104" s="37" t="b">
        <f t="shared" si="90"/>
        <v>0</v>
      </c>
      <c r="BG104" s="37" t="b">
        <f t="shared" si="91"/>
        <v>0</v>
      </c>
      <c r="BH104" s="37" t="b">
        <f t="shared" si="92"/>
        <v>0</v>
      </c>
      <c r="BI104" s="28"/>
      <c r="BJ104" s="28"/>
      <c r="BK104" s="28"/>
      <c r="BM104" s="35"/>
      <c r="BN104" s="35"/>
      <c r="BO104" s="35"/>
      <c r="BP104" s="35"/>
      <c r="BQ104" s="143" t="str">
        <f t="shared" si="107"/>
        <v>I</v>
      </c>
      <c r="BR104" s="28"/>
      <c r="BS104" s="69" t="str">
        <f t="shared" si="93"/>
        <v>NO</v>
      </c>
      <c r="BT104" s="37" t="b">
        <f t="shared" si="94"/>
        <v>0</v>
      </c>
      <c r="BU104" s="37" t="b">
        <f t="shared" si="95"/>
        <v>0</v>
      </c>
      <c r="BV104" s="37" t="b">
        <f t="shared" si="96"/>
        <v>0</v>
      </c>
      <c r="BW104" s="37" t="b">
        <f t="shared" si="97"/>
        <v>0</v>
      </c>
      <c r="BX104" s="37" t="b">
        <f t="shared" si="98"/>
        <v>0</v>
      </c>
      <c r="BY104" s="37" t="b">
        <f t="shared" si="99"/>
        <v>0</v>
      </c>
      <c r="BZ104" s="37" t="b">
        <f t="shared" si="100"/>
        <v>0</v>
      </c>
      <c r="CA104" s="37" t="b">
        <f t="shared" si="101"/>
        <v>0</v>
      </c>
      <c r="CB104" s="37" t="b">
        <f t="shared" si="102"/>
        <v>0</v>
      </c>
      <c r="CC104" s="37" t="b">
        <f t="shared" si="103"/>
        <v>0</v>
      </c>
      <c r="CD104" s="37" t="b">
        <f t="shared" si="104"/>
        <v>0</v>
      </c>
      <c r="CE104" s="37" t="b">
        <f t="shared" si="105"/>
        <v>0</v>
      </c>
      <c r="CF104" s="37" t="b">
        <f t="shared" si="106"/>
        <v>0</v>
      </c>
      <c r="CG104" s="28"/>
      <c r="CH104" s="28"/>
      <c r="CI104" s="28"/>
      <c r="CJ104" s="28"/>
      <c r="CK104" s="28"/>
      <c r="CL104" s="28"/>
      <c r="CM104" s="28"/>
      <c r="CN104" s="28"/>
      <c r="CO104" s="28"/>
      <c r="CP104" s="28"/>
      <c r="CQ104" s="28"/>
      <c r="CR104" s="28"/>
      <c r="CS104" s="28"/>
      <c r="CT104" s="28"/>
      <c r="CU104" s="28"/>
      <c r="CV104" s="28"/>
      <c r="CW104" s="28"/>
      <c r="CX104" s="28"/>
      <c r="CY104" s="28"/>
      <c r="CZ104" s="28"/>
      <c r="DA104" s="28"/>
      <c r="DB104" s="28"/>
      <c r="DC104" s="28"/>
      <c r="DD104" s="28"/>
      <c r="DE104" s="28"/>
      <c r="DF104" s="28"/>
      <c r="DG104" s="28"/>
      <c r="DH104" s="28"/>
      <c r="DI104" s="28"/>
      <c r="DJ104" s="28"/>
      <c r="DK104" s="28"/>
      <c r="DL104" s="28"/>
      <c r="DM104" s="28"/>
      <c r="DN104" s="28"/>
      <c r="DO104" s="28"/>
      <c r="DP104" s="28"/>
      <c r="DQ104" s="28"/>
      <c r="DR104" s="28"/>
      <c r="DS104" s="28"/>
      <c r="DT104" s="28"/>
      <c r="DU104" s="28"/>
      <c r="DV104" s="28"/>
      <c r="DW104" s="28"/>
      <c r="DX104" s="28"/>
      <c r="DY104" s="28"/>
      <c r="DZ104" s="28"/>
      <c r="EA104" s="28"/>
      <c r="EB104" s="28"/>
      <c r="EC104" s="28"/>
      <c r="ED104" s="28"/>
      <c r="EE104" s="28"/>
      <c r="EF104" s="28"/>
      <c r="EG104" s="28"/>
      <c r="EH104" s="28"/>
      <c r="EI104" s="28"/>
      <c r="EJ104" s="28"/>
      <c r="EK104" s="28"/>
      <c r="EL104" s="28"/>
      <c r="EM104" s="28"/>
      <c r="EN104" s="28"/>
      <c r="EO104" s="28"/>
      <c r="EP104" s="28"/>
      <c r="EQ104" s="28"/>
      <c r="ER104" s="28"/>
      <c r="ES104" s="28"/>
      <c r="ET104" s="28"/>
      <c r="EU104" s="28"/>
      <c r="EV104" s="28"/>
      <c r="EW104" s="28"/>
      <c r="EX104" s="28"/>
      <c r="EY104" s="28"/>
      <c r="EZ104" s="28"/>
      <c r="FA104" s="28"/>
      <c r="FB104" s="28"/>
      <c r="FC104" s="28"/>
      <c r="FD104" s="28"/>
      <c r="FE104" s="28"/>
      <c r="FF104" s="28"/>
    </row>
    <row r="105" spans="1:162" ht="25.5" x14ac:dyDescent="0.2">
      <c r="C105" s="25">
        <v>100</v>
      </c>
      <c r="D105" s="143" t="str">
        <f t="shared" si="56"/>
        <v>No</v>
      </c>
      <c r="F105" s="177"/>
      <c r="G105" s="67" t="str">
        <f t="shared" si="57"/>
        <v/>
      </c>
      <c r="H105" s="177"/>
      <c r="I105" s="67" t="str">
        <f t="shared" si="58"/>
        <v/>
      </c>
      <c r="J105" s="67" t="e">
        <f t="shared" si="59"/>
        <v>#DIV/0!</v>
      </c>
      <c r="K105" s="68" t="s">
        <v>73</v>
      </c>
      <c r="L105" s="50"/>
      <c r="M105" s="50"/>
      <c r="N105" s="50"/>
      <c r="O105" s="50"/>
      <c r="P105" s="50"/>
      <c r="Q105" s="50"/>
      <c r="R105" s="50"/>
      <c r="S105" s="50"/>
      <c r="T105" s="185">
        <f t="shared" si="60"/>
        <v>0</v>
      </c>
      <c r="U105" s="187">
        <f t="shared" si="61"/>
        <v>0</v>
      </c>
      <c r="V105" s="188" t="e">
        <f t="shared" si="62"/>
        <v>#DIV/0!</v>
      </c>
      <c r="W105" s="144" t="str">
        <f t="shared" si="63"/>
        <v>I</v>
      </c>
      <c r="X105" s="28"/>
      <c r="Y105" s="69" t="str">
        <f t="shared" si="64"/>
        <v>NO</v>
      </c>
      <c r="Z105" s="37" t="b">
        <f t="shared" si="65"/>
        <v>0</v>
      </c>
      <c r="AA105" s="37" t="b">
        <f t="shared" si="66"/>
        <v>0</v>
      </c>
      <c r="AB105" s="37" t="b">
        <f t="shared" si="67"/>
        <v>0</v>
      </c>
      <c r="AC105" s="37" t="b">
        <f t="shared" si="68"/>
        <v>0</v>
      </c>
      <c r="AD105" s="37" t="b">
        <f t="shared" si="69"/>
        <v>0</v>
      </c>
      <c r="AE105" s="37" t="b">
        <f t="shared" si="70"/>
        <v>0</v>
      </c>
      <c r="AF105" s="37" t="b">
        <f t="shared" si="71"/>
        <v>0</v>
      </c>
      <c r="AG105" s="167" t="b">
        <f t="shared" si="72"/>
        <v>0</v>
      </c>
      <c r="AH105" s="167" t="b">
        <f t="shared" si="73"/>
        <v>0</v>
      </c>
      <c r="AI105" s="37" t="b">
        <f t="shared" si="74"/>
        <v>0</v>
      </c>
      <c r="AJ105" s="37" t="b">
        <f t="shared" si="75"/>
        <v>0</v>
      </c>
      <c r="AK105" s="37" t="b">
        <f t="shared" si="76"/>
        <v>0</v>
      </c>
      <c r="AL105" s="37" t="b">
        <f t="shared" si="77"/>
        <v>0</v>
      </c>
      <c r="AM105" s="28"/>
      <c r="AN105" s="28"/>
      <c r="AO105" s="28"/>
      <c r="AP105" s="35"/>
      <c r="AQ105" s="144" t="str">
        <f t="shared" si="78"/>
        <v/>
      </c>
      <c r="AR105" s="35"/>
      <c r="AS105" s="144" t="str">
        <f t="shared" si="79"/>
        <v>I</v>
      </c>
      <c r="AT105" s="28"/>
      <c r="AU105" s="69" t="str">
        <f t="shared" si="108"/>
        <v>NO</v>
      </c>
      <c r="AV105" s="37" t="b">
        <f t="shared" si="80"/>
        <v>0</v>
      </c>
      <c r="AW105" s="37" t="b">
        <f t="shared" si="81"/>
        <v>0</v>
      </c>
      <c r="AX105" s="37" t="b">
        <f t="shared" si="82"/>
        <v>0</v>
      </c>
      <c r="AY105" s="37" t="b">
        <f t="shared" si="83"/>
        <v>0</v>
      </c>
      <c r="AZ105" s="37" t="b">
        <f t="shared" si="84"/>
        <v>0</v>
      </c>
      <c r="BA105" s="37" t="b">
        <f t="shared" si="85"/>
        <v>0</v>
      </c>
      <c r="BB105" s="37" t="b">
        <f t="shared" si="86"/>
        <v>0</v>
      </c>
      <c r="BC105" s="37" t="b">
        <f t="shared" si="87"/>
        <v>0</v>
      </c>
      <c r="BD105" s="37" t="b">
        <f t="shared" si="88"/>
        <v>0</v>
      </c>
      <c r="BE105" s="37" t="b">
        <f t="shared" si="89"/>
        <v>0</v>
      </c>
      <c r="BF105" s="37" t="b">
        <f t="shared" si="90"/>
        <v>0</v>
      </c>
      <c r="BG105" s="37" t="b">
        <f t="shared" si="91"/>
        <v>0</v>
      </c>
      <c r="BH105" s="37" t="b">
        <f t="shared" si="92"/>
        <v>0</v>
      </c>
      <c r="BI105" s="28"/>
      <c r="BJ105" s="28"/>
      <c r="BK105" s="28"/>
      <c r="BM105" s="35"/>
      <c r="BN105" s="35"/>
      <c r="BO105" s="35"/>
      <c r="BP105" s="35"/>
      <c r="BQ105" s="143" t="str">
        <f t="shared" si="107"/>
        <v>I</v>
      </c>
      <c r="BR105" s="28"/>
      <c r="BS105" s="69" t="str">
        <f t="shared" si="93"/>
        <v>NO</v>
      </c>
      <c r="BT105" s="37" t="b">
        <f t="shared" si="94"/>
        <v>0</v>
      </c>
      <c r="BU105" s="37" t="b">
        <f t="shared" si="95"/>
        <v>0</v>
      </c>
      <c r="BV105" s="37" t="b">
        <f t="shared" si="96"/>
        <v>0</v>
      </c>
      <c r="BW105" s="37" t="b">
        <f t="shared" si="97"/>
        <v>0</v>
      </c>
      <c r="BX105" s="37" t="b">
        <f t="shared" si="98"/>
        <v>0</v>
      </c>
      <c r="BY105" s="37" t="b">
        <f t="shared" si="99"/>
        <v>0</v>
      </c>
      <c r="BZ105" s="37" t="b">
        <f t="shared" si="100"/>
        <v>0</v>
      </c>
      <c r="CA105" s="37" t="b">
        <f t="shared" si="101"/>
        <v>0</v>
      </c>
      <c r="CB105" s="37" t="b">
        <f t="shared" si="102"/>
        <v>0</v>
      </c>
      <c r="CC105" s="37" t="b">
        <f t="shared" si="103"/>
        <v>0</v>
      </c>
      <c r="CD105" s="37" t="b">
        <f t="shared" si="104"/>
        <v>0</v>
      </c>
      <c r="CE105" s="37" t="b">
        <f t="shared" si="105"/>
        <v>0</v>
      </c>
      <c r="CF105" s="37" t="b">
        <f t="shared" si="106"/>
        <v>0</v>
      </c>
      <c r="CG105" s="28"/>
      <c r="CH105" s="28"/>
      <c r="CI105" s="28"/>
      <c r="CJ105" s="28"/>
      <c r="CK105" s="28"/>
      <c r="CL105" s="28"/>
      <c r="CM105" s="28"/>
      <c r="CN105" s="28"/>
      <c r="CO105" s="28"/>
      <c r="CP105" s="28"/>
      <c r="CQ105" s="28"/>
      <c r="CR105" s="28"/>
      <c r="CS105" s="28"/>
      <c r="CT105" s="28"/>
      <c r="CU105" s="28"/>
      <c r="CV105" s="28"/>
      <c r="CW105" s="28"/>
      <c r="CX105" s="28"/>
      <c r="CY105" s="28"/>
      <c r="CZ105" s="28"/>
      <c r="DA105" s="28"/>
      <c r="DB105" s="28"/>
      <c r="DC105" s="28"/>
      <c r="DD105" s="28"/>
      <c r="DE105" s="28"/>
      <c r="DF105" s="28"/>
      <c r="DG105" s="28"/>
      <c r="DH105" s="28"/>
      <c r="DI105" s="28"/>
      <c r="DJ105" s="28"/>
      <c r="DK105" s="28"/>
      <c r="DL105" s="28"/>
      <c r="DM105" s="28"/>
      <c r="DN105" s="28"/>
      <c r="DO105" s="28"/>
      <c r="DP105" s="28"/>
      <c r="DQ105" s="28"/>
      <c r="DR105" s="28"/>
      <c r="DS105" s="28"/>
      <c r="DT105" s="28"/>
      <c r="DU105" s="28"/>
      <c r="DV105" s="28"/>
      <c r="DW105" s="28"/>
      <c r="DX105" s="28"/>
      <c r="DY105" s="28"/>
      <c r="DZ105" s="28"/>
      <c r="EA105" s="28"/>
      <c r="EB105" s="28"/>
      <c r="EC105" s="28"/>
      <c r="ED105" s="28"/>
      <c r="EE105" s="28"/>
      <c r="EF105" s="28"/>
      <c r="EG105" s="28"/>
      <c r="EH105" s="28"/>
      <c r="EI105" s="28"/>
      <c r="EJ105" s="28"/>
      <c r="EK105" s="28"/>
      <c r="EL105" s="28"/>
      <c r="EM105" s="28"/>
      <c r="EN105" s="28"/>
      <c r="EO105" s="28"/>
      <c r="EP105" s="28"/>
      <c r="EQ105" s="28"/>
      <c r="ER105" s="28"/>
      <c r="ES105" s="28"/>
      <c r="ET105" s="28"/>
      <c r="EU105" s="28"/>
      <c r="EV105" s="28"/>
      <c r="EW105" s="28"/>
      <c r="EX105" s="28"/>
      <c r="EY105" s="28"/>
      <c r="EZ105" s="28"/>
      <c r="FA105" s="28"/>
      <c r="FB105" s="28"/>
      <c r="FC105" s="28"/>
      <c r="FD105" s="28"/>
      <c r="FE105" s="28"/>
      <c r="FF105" s="28"/>
    </row>
    <row r="106" spans="1:162" ht="25.5" x14ac:dyDescent="0.2">
      <c r="C106" s="25">
        <v>101</v>
      </c>
      <c r="D106" s="143" t="str">
        <f t="shared" si="56"/>
        <v>No</v>
      </c>
      <c r="F106" s="177"/>
      <c r="G106" s="67" t="str">
        <f t="shared" si="57"/>
        <v/>
      </c>
      <c r="H106" s="177"/>
      <c r="I106" s="67" t="str">
        <f t="shared" si="58"/>
        <v/>
      </c>
      <c r="J106" s="67" t="e">
        <f t="shared" si="59"/>
        <v>#DIV/0!</v>
      </c>
      <c r="K106" s="68" t="s">
        <v>73</v>
      </c>
      <c r="L106" s="50"/>
      <c r="M106" s="50"/>
      <c r="N106" s="50"/>
      <c r="O106" s="50"/>
      <c r="P106" s="50"/>
      <c r="Q106" s="50"/>
      <c r="R106" s="50"/>
      <c r="S106" s="50"/>
      <c r="T106" s="185">
        <f t="shared" si="60"/>
        <v>0</v>
      </c>
      <c r="U106" s="187">
        <f t="shared" si="61"/>
        <v>0</v>
      </c>
      <c r="V106" s="188" t="e">
        <f t="shared" si="62"/>
        <v>#DIV/0!</v>
      </c>
      <c r="W106" s="144" t="str">
        <f t="shared" si="63"/>
        <v>I</v>
      </c>
      <c r="X106" s="28"/>
      <c r="Y106" s="69" t="str">
        <f t="shared" si="64"/>
        <v>NO</v>
      </c>
      <c r="Z106" s="37" t="b">
        <f t="shared" si="65"/>
        <v>0</v>
      </c>
      <c r="AA106" s="37" t="b">
        <f t="shared" si="66"/>
        <v>0</v>
      </c>
      <c r="AB106" s="37" t="b">
        <f t="shared" si="67"/>
        <v>0</v>
      </c>
      <c r="AC106" s="37" t="b">
        <f t="shared" si="68"/>
        <v>0</v>
      </c>
      <c r="AD106" s="37" t="b">
        <f t="shared" si="69"/>
        <v>0</v>
      </c>
      <c r="AE106" s="37" t="b">
        <f t="shared" si="70"/>
        <v>0</v>
      </c>
      <c r="AF106" s="37" t="b">
        <f t="shared" si="71"/>
        <v>0</v>
      </c>
      <c r="AG106" s="167" t="b">
        <f t="shared" si="72"/>
        <v>0</v>
      </c>
      <c r="AH106" s="167" t="b">
        <f t="shared" si="73"/>
        <v>0</v>
      </c>
      <c r="AI106" s="37" t="b">
        <f t="shared" si="74"/>
        <v>0</v>
      </c>
      <c r="AJ106" s="37" t="b">
        <f t="shared" si="75"/>
        <v>0</v>
      </c>
      <c r="AK106" s="37" t="b">
        <f t="shared" si="76"/>
        <v>0</v>
      </c>
      <c r="AL106" s="37" t="b">
        <f t="shared" si="77"/>
        <v>0</v>
      </c>
      <c r="AM106" s="28"/>
      <c r="AN106" s="28"/>
      <c r="AO106" s="28"/>
      <c r="AP106" s="35"/>
      <c r="AQ106" s="144" t="str">
        <f t="shared" si="78"/>
        <v/>
      </c>
      <c r="AR106" s="35"/>
      <c r="AS106" s="144" t="str">
        <f t="shared" si="79"/>
        <v>I</v>
      </c>
      <c r="AT106" s="28"/>
      <c r="AU106" s="69" t="str">
        <f t="shared" si="108"/>
        <v>NO</v>
      </c>
      <c r="AV106" s="37" t="b">
        <f t="shared" si="80"/>
        <v>0</v>
      </c>
      <c r="AW106" s="37" t="b">
        <f t="shared" si="81"/>
        <v>0</v>
      </c>
      <c r="AX106" s="37" t="b">
        <f t="shared" si="82"/>
        <v>0</v>
      </c>
      <c r="AY106" s="37" t="b">
        <f t="shared" si="83"/>
        <v>0</v>
      </c>
      <c r="AZ106" s="37" t="b">
        <f t="shared" si="84"/>
        <v>0</v>
      </c>
      <c r="BA106" s="37" t="b">
        <f t="shared" si="85"/>
        <v>0</v>
      </c>
      <c r="BB106" s="37" t="b">
        <f t="shared" si="86"/>
        <v>0</v>
      </c>
      <c r="BC106" s="37" t="b">
        <f t="shared" si="87"/>
        <v>0</v>
      </c>
      <c r="BD106" s="37" t="b">
        <f t="shared" si="88"/>
        <v>0</v>
      </c>
      <c r="BE106" s="37" t="b">
        <f t="shared" si="89"/>
        <v>0</v>
      </c>
      <c r="BF106" s="37" t="b">
        <f t="shared" si="90"/>
        <v>0</v>
      </c>
      <c r="BG106" s="37" t="b">
        <f t="shared" si="91"/>
        <v>0</v>
      </c>
      <c r="BH106" s="37" t="b">
        <f t="shared" si="92"/>
        <v>0</v>
      </c>
      <c r="BI106" s="28"/>
      <c r="BJ106" s="28"/>
      <c r="BK106" s="28"/>
      <c r="BM106" s="35"/>
      <c r="BN106" s="35"/>
      <c r="BO106" s="35"/>
      <c r="BP106" s="35"/>
      <c r="BQ106" s="143" t="str">
        <f t="shared" si="107"/>
        <v>I</v>
      </c>
      <c r="BR106" s="28"/>
      <c r="BS106" s="69" t="str">
        <f t="shared" si="93"/>
        <v>NO</v>
      </c>
      <c r="BT106" s="37" t="b">
        <f t="shared" si="94"/>
        <v>0</v>
      </c>
      <c r="BU106" s="37" t="b">
        <f t="shared" si="95"/>
        <v>0</v>
      </c>
      <c r="BV106" s="37" t="b">
        <f t="shared" si="96"/>
        <v>0</v>
      </c>
      <c r="BW106" s="37" t="b">
        <f t="shared" si="97"/>
        <v>0</v>
      </c>
      <c r="BX106" s="37" t="b">
        <f t="shared" si="98"/>
        <v>0</v>
      </c>
      <c r="BY106" s="37" t="b">
        <f t="shared" si="99"/>
        <v>0</v>
      </c>
      <c r="BZ106" s="37" t="b">
        <f t="shared" si="100"/>
        <v>0</v>
      </c>
      <c r="CA106" s="37" t="b">
        <f t="shared" si="101"/>
        <v>0</v>
      </c>
      <c r="CB106" s="37" t="b">
        <f t="shared" si="102"/>
        <v>0</v>
      </c>
      <c r="CC106" s="37" t="b">
        <f t="shared" si="103"/>
        <v>0</v>
      </c>
      <c r="CD106" s="37" t="b">
        <f t="shared" si="104"/>
        <v>0</v>
      </c>
      <c r="CE106" s="37" t="b">
        <f t="shared" si="105"/>
        <v>0</v>
      </c>
      <c r="CF106" s="37" t="b">
        <f t="shared" si="106"/>
        <v>0</v>
      </c>
      <c r="CG106" s="28"/>
      <c r="CH106" s="28"/>
      <c r="CI106" s="28"/>
      <c r="CJ106" s="28"/>
      <c r="CK106" s="28"/>
      <c r="CL106" s="28"/>
      <c r="CM106" s="28"/>
      <c r="CN106" s="28"/>
      <c r="CO106" s="28"/>
      <c r="CP106" s="28"/>
      <c r="CQ106" s="28"/>
      <c r="CR106" s="28"/>
      <c r="CS106" s="28"/>
      <c r="CT106" s="28"/>
      <c r="CU106" s="28"/>
      <c r="CV106" s="28"/>
      <c r="CW106" s="28"/>
      <c r="CX106" s="28"/>
      <c r="CY106" s="28"/>
      <c r="CZ106" s="28"/>
      <c r="DA106" s="28"/>
      <c r="DB106" s="28"/>
      <c r="DC106" s="28"/>
      <c r="DD106" s="28"/>
      <c r="DE106" s="28"/>
      <c r="DF106" s="28"/>
      <c r="DG106" s="28"/>
      <c r="DH106" s="28"/>
      <c r="DI106" s="28"/>
      <c r="DJ106" s="28"/>
      <c r="DK106" s="28"/>
      <c r="DL106" s="28"/>
      <c r="DM106" s="28"/>
      <c r="DN106" s="28"/>
      <c r="DO106" s="28"/>
      <c r="DP106" s="28"/>
      <c r="DQ106" s="28"/>
      <c r="DR106" s="28"/>
      <c r="DS106" s="28"/>
      <c r="DT106" s="28"/>
      <c r="DU106" s="28"/>
      <c r="DV106" s="28"/>
      <c r="DW106" s="28"/>
      <c r="DX106" s="28"/>
      <c r="DY106" s="28"/>
      <c r="DZ106" s="28"/>
      <c r="EA106" s="28"/>
      <c r="EB106" s="28"/>
      <c r="EC106" s="28"/>
      <c r="ED106" s="28"/>
      <c r="EE106" s="28"/>
      <c r="EF106" s="28"/>
      <c r="EG106" s="28"/>
      <c r="EH106" s="28"/>
      <c r="EI106" s="28"/>
      <c r="EJ106" s="28"/>
      <c r="EK106" s="28"/>
      <c r="EL106" s="28"/>
      <c r="EM106" s="28"/>
      <c r="EN106" s="28"/>
      <c r="EO106" s="28"/>
      <c r="EP106" s="28"/>
      <c r="EQ106" s="28"/>
      <c r="ER106" s="28"/>
      <c r="ES106" s="28"/>
      <c r="ET106" s="28"/>
      <c r="EU106" s="28"/>
      <c r="EV106" s="28"/>
      <c r="EW106" s="28"/>
      <c r="EX106" s="28"/>
      <c r="EY106" s="28"/>
      <c r="EZ106" s="28"/>
      <c r="FA106" s="28"/>
      <c r="FB106" s="28"/>
      <c r="FC106" s="28"/>
      <c r="FD106" s="28"/>
      <c r="FE106" s="28"/>
      <c r="FF106" s="28"/>
    </row>
    <row r="107" spans="1:162" ht="25.5" x14ac:dyDescent="0.2">
      <c r="C107" s="25">
        <v>102</v>
      </c>
      <c r="D107" s="143" t="str">
        <f t="shared" si="56"/>
        <v>No</v>
      </c>
      <c r="F107" s="177"/>
      <c r="G107" s="67" t="str">
        <f t="shared" si="57"/>
        <v/>
      </c>
      <c r="H107" s="177"/>
      <c r="I107" s="67" t="str">
        <f t="shared" si="58"/>
        <v/>
      </c>
      <c r="J107" s="67" t="e">
        <f t="shared" si="59"/>
        <v>#DIV/0!</v>
      </c>
      <c r="K107" s="68" t="s">
        <v>73</v>
      </c>
      <c r="L107" s="50"/>
      <c r="M107" s="50"/>
      <c r="N107" s="50"/>
      <c r="O107" s="50"/>
      <c r="P107" s="50"/>
      <c r="Q107" s="50"/>
      <c r="R107" s="50"/>
      <c r="S107" s="50"/>
      <c r="T107" s="185">
        <f t="shared" si="60"/>
        <v>0</v>
      </c>
      <c r="U107" s="187">
        <f t="shared" si="61"/>
        <v>0</v>
      </c>
      <c r="V107" s="188" t="e">
        <f t="shared" si="62"/>
        <v>#DIV/0!</v>
      </c>
      <c r="W107" s="144" t="str">
        <f t="shared" si="63"/>
        <v>I</v>
      </c>
      <c r="X107" s="28"/>
      <c r="Y107" s="69" t="str">
        <f t="shared" si="64"/>
        <v>NO</v>
      </c>
      <c r="Z107" s="37" t="b">
        <f t="shared" si="65"/>
        <v>0</v>
      </c>
      <c r="AA107" s="37" t="b">
        <f t="shared" si="66"/>
        <v>0</v>
      </c>
      <c r="AB107" s="37" t="b">
        <f t="shared" si="67"/>
        <v>0</v>
      </c>
      <c r="AC107" s="37" t="b">
        <f t="shared" si="68"/>
        <v>0</v>
      </c>
      <c r="AD107" s="37" t="b">
        <f t="shared" si="69"/>
        <v>0</v>
      </c>
      <c r="AE107" s="37" t="b">
        <f t="shared" si="70"/>
        <v>0</v>
      </c>
      <c r="AF107" s="37" t="b">
        <f t="shared" si="71"/>
        <v>0</v>
      </c>
      <c r="AG107" s="167" t="b">
        <f t="shared" si="72"/>
        <v>0</v>
      </c>
      <c r="AH107" s="167" t="b">
        <f t="shared" si="73"/>
        <v>0</v>
      </c>
      <c r="AI107" s="37" t="b">
        <f t="shared" si="74"/>
        <v>0</v>
      </c>
      <c r="AJ107" s="37" t="b">
        <f t="shared" si="75"/>
        <v>0</v>
      </c>
      <c r="AK107" s="37" t="b">
        <f t="shared" si="76"/>
        <v>0</v>
      </c>
      <c r="AL107" s="37" t="b">
        <f t="shared" si="77"/>
        <v>0</v>
      </c>
      <c r="AM107" s="28"/>
      <c r="AN107" s="28"/>
      <c r="AO107" s="28"/>
      <c r="AP107" s="35"/>
      <c r="AQ107" s="144" t="str">
        <f t="shared" si="78"/>
        <v/>
      </c>
      <c r="AR107" s="35"/>
      <c r="AS107" s="144" t="str">
        <f t="shared" si="79"/>
        <v>I</v>
      </c>
      <c r="AT107" s="28"/>
      <c r="AU107" s="69" t="str">
        <f t="shared" si="108"/>
        <v>NO</v>
      </c>
      <c r="AV107" s="37" t="b">
        <f t="shared" si="80"/>
        <v>0</v>
      </c>
      <c r="AW107" s="37" t="b">
        <f t="shared" si="81"/>
        <v>0</v>
      </c>
      <c r="AX107" s="37" t="b">
        <f t="shared" si="82"/>
        <v>0</v>
      </c>
      <c r="AY107" s="37" t="b">
        <f t="shared" si="83"/>
        <v>0</v>
      </c>
      <c r="AZ107" s="37" t="b">
        <f t="shared" si="84"/>
        <v>0</v>
      </c>
      <c r="BA107" s="37" t="b">
        <f t="shared" si="85"/>
        <v>0</v>
      </c>
      <c r="BB107" s="37" t="b">
        <f t="shared" si="86"/>
        <v>0</v>
      </c>
      <c r="BC107" s="37" t="b">
        <f t="shared" si="87"/>
        <v>0</v>
      </c>
      <c r="BD107" s="37" t="b">
        <f t="shared" si="88"/>
        <v>0</v>
      </c>
      <c r="BE107" s="37" t="b">
        <f t="shared" si="89"/>
        <v>0</v>
      </c>
      <c r="BF107" s="37" t="b">
        <f t="shared" si="90"/>
        <v>0</v>
      </c>
      <c r="BG107" s="37" t="b">
        <f t="shared" si="91"/>
        <v>0</v>
      </c>
      <c r="BH107" s="37" t="b">
        <f t="shared" si="92"/>
        <v>0</v>
      </c>
      <c r="BI107" s="28"/>
      <c r="BJ107" s="28"/>
      <c r="BK107" s="28"/>
      <c r="BM107" s="35"/>
      <c r="BN107" s="35"/>
      <c r="BO107" s="35"/>
      <c r="BP107" s="35"/>
      <c r="BQ107" s="143" t="str">
        <f t="shared" si="107"/>
        <v>I</v>
      </c>
      <c r="BR107" s="28"/>
      <c r="BS107" s="69" t="str">
        <f t="shared" si="93"/>
        <v>NO</v>
      </c>
      <c r="BT107" s="37" t="b">
        <f t="shared" si="94"/>
        <v>0</v>
      </c>
      <c r="BU107" s="37" t="b">
        <f t="shared" si="95"/>
        <v>0</v>
      </c>
      <c r="BV107" s="37" t="b">
        <f t="shared" si="96"/>
        <v>0</v>
      </c>
      <c r="BW107" s="37" t="b">
        <f t="shared" si="97"/>
        <v>0</v>
      </c>
      <c r="BX107" s="37" t="b">
        <f t="shared" si="98"/>
        <v>0</v>
      </c>
      <c r="BY107" s="37" t="b">
        <f t="shared" si="99"/>
        <v>0</v>
      </c>
      <c r="BZ107" s="37" t="b">
        <f t="shared" si="100"/>
        <v>0</v>
      </c>
      <c r="CA107" s="37" t="b">
        <f t="shared" si="101"/>
        <v>0</v>
      </c>
      <c r="CB107" s="37" t="b">
        <f t="shared" si="102"/>
        <v>0</v>
      </c>
      <c r="CC107" s="37" t="b">
        <f t="shared" si="103"/>
        <v>0</v>
      </c>
      <c r="CD107" s="37" t="b">
        <f t="shared" si="104"/>
        <v>0</v>
      </c>
      <c r="CE107" s="37" t="b">
        <f t="shared" si="105"/>
        <v>0</v>
      </c>
      <c r="CF107" s="37" t="b">
        <f t="shared" si="106"/>
        <v>0</v>
      </c>
      <c r="CG107" s="28"/>
      <c r="CH107" s="28"/>
      <c r="CI107" s="28"/>
      <c r="CJ107" s="28"/>
      <c r="CK107" s="28"/>
      <c r="CL107" s="28"/>
      <c r="CM107" s="28"/>
      <c r="CN107" s="28"/>
      <c r="CO107" s="28"/>
      <c r="CP107" s="28"/>
      <c r="CQ107" s="28"/>
      <c r="CR107" s="28"/>
      <c r="CS107" s="28"/>
      <c r="CT107" s="28"/>
      <c r="CU107" s="28"/>
      <c r="CV107" s="28"/>
      <c r="CW107" s="28"/>
      <c r="CX107" s="28"/>
      <c r="CY107" s="28"/>
      <c r="CZ107" s="28"/>
      <c r="DA107" s="28"/>
      <c r="DB107" s="28"/>
      <c r="DC107" s="28"/>
      <c r="DD107" s="28"/>
      <c r="DE107" s="28"/>
      <c r="DF107" s="28"/>
      <c r="DG107" s="28"/>
      <c r="DH107" s="28"/>
      <c r="DI107" s="28"/>
      <c r="DJ107" s="28"/>
      <c r="DK107" s="28"/>
      <c r="DL107" s="28"/>
      <c r="DM107" s="28"/>
      <c r="DN107" s="28"/>
      <c r="DO107" s="28"/>
      <c r="DP107" s="28"/>
      <c r="DQ107" s="28"/>
      <c r="DR107" s="28"/>
      <c r="DS107" s="28"/>
      <c r="DT107" s="28"/>
      <c r="DU107" s="28"/>
      <c r="DV107" s="28"/>
      <c r="DW107" s="28"/>
      <c r="DX107" s="28"/>
      <c r="DY107" s="28"/>
      <c r="DZ107" s="28"/>
      <c r="EA107" s="28"/>
      <c r="EB107" s="28"/>
      <c r="EC107" s="28"/>
      <c r="ED107" s="28"/>
      <c r="EE107" s="28"/>
      <c r="EF107" s="28"/>
      <c r="EG107" s="28"/>
      <c r="EH107" s="28"/>
      <c r="EI107" s="28"/>
      <c r="EJ107" s="28"/>
      <c r="EK107" s="28"/>
      <c r="EL107" s="28"/>
      <c r="EM107" s="28"/>
      <c r="EN107" s="28"/>
      <c r="EO107" s="28"/>
      <c r="EP107" s="28"/>
      <c r="EQ107" s="28"/>
      <c r="ER107" s="28"/>
      <c r="ES107" s="28"/>
      <c r="ET107" s="28"/>
      <c r="EU107" s="28"/>
      <c r="EV107" s="28"/>
      <c r="EW107" s="28"/>
      <c r="EX107" s="28"/>
      <c r="EY107" s="28"/>
      <c r="EZ107" s="28"/>
      <c r="FA107" s="28"/>
      <c r="FB107" s="28"/>
      <c r="FC107" s="28"/>
      <c r="FD107" s="28"/>
      <c r="FE107" s="28"/>
      <c r="FF107" s="28"/>
    </row>
    <row r="108" spans="1:162" ht="25.5" x14ac:dyDescent="0.2">
      <c r="C108" s="25">
        <v>103</v>
      </c>
      <c r="D108" s="143" t="str">
        <f t="shared" si="56"/>
        <v>No</v>
      </c>
      <c r="F108" s="177"/>
      <c r="G108" s="67" t="str">
        <f t="shared" si="57"/>
        <v/>
      </c>
      <c r="H108" s="177"/>
      <c r="I108" s="67" t="str">
        <f t="shared" si="58"/>
        <v/>
      </c>
      <c r="J108" s="67" t="e">
        <f t="shared" si="59"/>
        <v>#DIV/0!</v>
      </c>
      <c r="K108" s="68" t="s">
        <v>73</v>
      </c>
      <c r="L108" s="50"/>
      <c r="M108" s="50"/>
      <c r="N108" s="50"/>
      <c r="O108" s="50"/>
      <c r="P108" s="50"/>
      <c r="Q108" s="50"/>
      <c r="R108" s="50"/>
      <c r="S108" s="50"/>
      <c r="T108" s="185">
        <f t="shared" si="60"/>
        <v>0</v>
      </c>
      <c r="U108" s="187">
        <f t="shared" si="61"/>
        <v>0</v>
      </c>
      <c r="V108" s="188" t="e">
        <f t="shared" si="62"/>
        <v>#DIV/0!</v>
      </c>
      <c r="W108" s="144" t="str">
        <f t="shared" si="63"/>
        <v>I</v>
      </c>
      <c r="X108" s="28"/>
      <c r="Y108" s="69" t="str">
        <f t="shared" si="64"/>
        <v>NO</v>
      </c>
      <c r="Z108" s="37" t="b">
        <f t="shared" si="65"/>
        <v>0</v>
      </c>
      <c r="AA108" s="37" t="b">
        <f t="shared" si="66"/>
        <v>0</v>
      </c>
      <c r="AB108" s="37" t="b">
        <f t="shared" si="67"/>
        <v>0</v>
      </c>
      <c r="AC108" s="37" t="b">
        <f t="shared" si="68"/>
        <v>0</v>
      </c>
      <c r="AD108" s="37" t="b">
        <f t="shared" si="69"/>
        <v>0</v>
      </c>
      <c r="AE108" s="37" t="b">
        <f t="shared" si="70"/>
        <v>0</v>
      </c>
      <c r="AF108" s="37" t="b">
        <f t="shared" si="71"/>
        <v>0</v>
      </c>
      <c r="AG108" s="167" t="b">
        <f t="shared" si="72"/>
        <v>0</v>
      </c>
      <c r="AH108" s="167" t="b">
        <f t="shared" si="73"/>
        <v>0</v>
      </c>
      <c r="AI108" s="37" t="b">
        <f t="shared" si="74"/>
        <v>0</v>
      </c>
      <c r="AJ108" s="37" t="b">
        <f t="shared" si="75"/>
        <v>0</v>
      </c>
      <c r="AK108" s="37" t="b">
        <f t="shared" si="76"/>
        <v>0</v>
      </c>
      <c r="AL108" s="37" t="b">
        <f t="shared" si="77"/>
        <v>0</v>
      </c>
      <c r="AM108" s="28"/>
      <c r="AN108" s="28"/>
      <c r="AO108" s="28"/>
      <c r="AP108" s="35"/>
      <c r="AQ108" s="144" t="str">
        <f t="shared" si="78"/>
        <v/>
      </c>
      <c r="AR108" s="35"/>
      <c r="AS108" s="144" t="str">
        <f t="shared" si="79"/>
        <v>I</v>
      </c>
      <c r="AT108" s="28"/>
      <c r="AU108" s="69" t="str">
        <f t="shared" si="108"/>
        <v>NO</v>
      </c>
      <c r="AV108" s="37" t="b">
        <f t="shared" si="80"/>
        <v>0</v>
      </c>
      <c r="AW108" s="37" t="b">
        <f t="shared" si="81"/>
        <v>0</v>
      </c>
      <c r="AX108" s="37" t="b">
        <f t="shared" si="82"/>
        <v>0</v>
      </c>
      <c r="AY108" s="37" t="b">
        <f t="shared" si="83"/>
        <v>0</v>
      </c>
      <c r="AZ108" s="37" t="b">
        <f t="shared" si="84"/>
        <v>0</v>
      </c>
      <c r="BA108" s="37" t="b">
        <f t="shared" si="85"/>
        <v>0</v>
      </c>
      <c r="BB108" s="37" t="b">
        <f t="shared" si="86"/>
        <v>0</v>
      </c>
      <c r="BC108" s="37" t="b">
        <f t="shared" si="87"/>
        <v>0</v>
      </c>
      <c r="BD108" s="37" t="b">
        <f t="shared" si="88"/>
        <v>0</v>
      </c>
      <c r="BE108" s="37" t="b">
        <f t="shared" si="89"/>
        <v>0</v>
      </c>
      <c r="BF108" s="37" t="b">
        <f t="shared" si="90"/>
        <v>0</v>
      </c>
      <c r="BG108" s="37" t="b">
        <f t="shared" si="91"/>
        <v>0</v>
      </c>
      <c r="BH108" s="37" t="b">
        <f t="shared" si="92"/>
        <v>0</v>
      </c>
      <c r="BI108" s="28"/>
      <c r="BJ108" s="28"/>
      <c r="BK108" s="28"/>
      <c r="BM108" s="35"/>
      <c r="BN108" s="35"/>
      <c r="BO108" s="35"/>
      <c r="BP108" s="35"/>
      <c r="BQ108" s="143" t="str">
        <f t="shared" si="107"/>
        <v>I</v>
      </c>
      <c r="BR108" s="28"/>
      <c r="BS108" s="69" t="str">
        <f t="shared" si="93"/>
        <v>NO</v>
      </c>
      <c r="BT108" s="37" t="b">
        <f t="shared" si="94"/>
        <v>0</v>
      </c>
      <c r="BU108" s="37" t="b">
        <f t="shared" si="95"/>
        <v>0</v>
      </c>
      <c r="BV108" s="37" t="b">
        <f t="shared" si="96"/>
        <v>0</v>
      </c>
      <c r="BW108" s="37" t="b">
        <f t="shared" si="97"/>
        <v>0</v>
      </c>
      <c r="BX108" s="37" t="b">
        <f t="shared" si="98"/>
        <v>0</v>
      </c>
      <c r="BY108" s="37" t="b">
        <f t="shared" si="99"/>
        <v>0</v>
      </c>
      <c r="BZ108" s="37" t="b">
        <f t="shared" si="100"/>
        <v>0</v>
      </c>
      <c r="CA108" s="37" t="b">
        <f t="shared" si="101"/>
        <v>0</v>
      </c>
      <c r="CB108" s="37" t="b">
        <f t="shared" si="102"/>
        <v>0</v>
      </c>
      <c r="CC108" s="37" t="b">
        <f t="shared" si="103"/>
        <v>0</v>
      </c>
      <c r="CD108" s="37" t="b">
        <f t="shared" si="104"/>
        <v>0</v>
      </c>
      <c r="CE108" s="37" t="b">
        <f t="shared" si="105"/>
        <v>0</v>
      </c>
      <c r="CF108" s="37" t="b">
        <f t="shared" si="106"/>
        <v>0</v>
      </c>
      <c r="CG108" s="28"/>
      <c r="CH108" s="28"/>
      <c r="CI108" s="28"/>
      <c r="CJ108" s="28"/>
      <c r="CK108" s="28"/>
      <c r="CL108" s="28"/>
      <c r="CM108" s="28"/>
      <c r="CN108" s="28"/>
      <c r="CO108" s="28"/>
      <c r="CP108" s="28"/>
      <c r="CQ108" s="28"/>
      <c r="CR108" s="28"/>
      <c r="CS108" s="28"/>
      <c r="CT108" s="28"/>
      <c r="CU108" s="28"/>
      <c r="CV108" s="28"/>
      <c r="CW108" s="28"/>
      <c r="CX108" s="28"/>
      <c r="CY108" s="28"/>
      <c r="CZ108" s="28"/>
      <c r="DA108" s="28"/>
      <c r="DB108" s="28"/>
      <c r="DC108" s="28"/>
      <c r="DD108" s="28"/>
      <c r="DE108" s="28"/>
      <c r="DF108" s="28"/>
      <c r="DG108" s="28"/>
      <c r="DH108" s="28"/>
      <c r="DI108" s="28"/>
      <c r="DJ108" s="28"/>
      <c r="DK108" s="28"/>
      <c r="DL108" s="28"/>
      <c r="DM108" s="28"/>
      <c r="DN108" s="28"/>
      <c r="DO108" s="28"/>
      <c r="DP108" s="28"/>
      <c r="DQ108" s="28"/>
      <c r="DR108" s="28"/>
      <c r="DS108" s="28"/>
      <c r="DT108" s="28"/>
      <c r="DU108" s="28"/>
      <c r="DV108" s="28"/>
      <c r="DW108" s="28"/>
      <c r="DX108" s="28"/>
      <c r="DY108" s="28"/>
      <c r="DZ108" s="28"/>
      <c r="EA108" s="28"/>
      <c r="EB108" s="28"/>
      <c r="EC108" s="28"/>
      <c r="ED108" s="28"/>
      <c r="EE108" s="28"/>
      <c r="EF108" s="28"/>
      <c r="EG108" s="28"/>
      <c r="EH108" s="28"/>
      <c r="EI108" s="28"/>
      <c r="EJ108" s="28"/>
      <c r="EK108" s="28"/>
      <c r="EL108" s="28"/>
      <c r="EM108" s="28"/>
      <c r="EN108" s="28"/>
      <c r="EO108" s="28"/>
      <c r="EP108" s="28"/>
      <c r="EQ108" s="28"/>
      <c r="ER108" s="28"/>
      <c r="ES108" s="28"/>
      <c r="ET108" s="28"/>
      <c r="EU108" s="28"/>
      <c r="EV108" s="28"/>
      <c r="EW108" s="28"/>
      <c r="EX108" s="28"/>
      <c r="EY108" s="28"/>
      <c r="EZ108" s="28"/>
      <c r="FA108" s="28"/>
      <c r="FB108" s="28"/>
      <c r="FC108" s="28"/>
      <c r="FD108" s="28"/>
      <c r="FE108" s="28"/>
      <c r="FF108" s="28"/>
    </row>
    <row r="109" spans="1:162" ht="25.5" x14ac:dyDescent="0.2">
      <c r="C109" s="25">
        <v>104</v>
      </c>
      <c r="D109" s="143" t="str">
        <f t="shared" si="56"/>
        <v>No</v>
      </c>
      <c r="F109" s="177"/>
      <c r="G109" s="67" t="str">
        <f t="shared" si="57"/>
        <v/>
      </c>
      <c r="H109" s="177"/>
      <c r="I109" s="67" t="str">
        <f t="shared" si="58"/>
        <v/>
      </c>
      <c r="J109" s="67" t="e">
        <f t="shared" si="59"/>
        <v>#DIV/0!</v>
      </c>
      <c r="K109" s="68" t="s">
        <v>73</v>
      </c>
      <c r="L109" s="50"/>
      <c r="M109" s="50"/>
      <c r="N109" s="50"/>
      <c r="O109" s="50"/>
      <c r="P109" s="50"/>
      <c r="Q109" s="50"/>
      <c r="R109" s="50"/>
      <c r="S109" s="50"/>
      <c r="T109" s="185">
        <f t="shared" si="60"/>
        <v>0</v>
      </c>
      <c r="U109" s="187">
        <f t="shared" si="61"/>
        <v>0</v>
      </c>
      <c r="V109" s="188" t="e">
        <f t="shared" si="62"/>
        <v>#DIV/0!</v>
      </c>
      <c r="W109" s="144" t="str">
        <f t="shared" si="63"/>
        <v>I</v>
      </c>
      <c r="X109" s="28"/>
      <c r="Y109" s="69" t="str">
        <f t="shared" si="64"/>
        <v>NO</v>
      </c>
      <c r="Z109" s="37" t="b">
        <f t="shared" si="65"/>
        <v>0</v>
      </c>
      <c r="AA109" s="37" t="b">
        <f t="shared" si="66"/>
        <v>0</v>
      </c>
      <c r="AB109" s="37" t="b">
        <f t="shared" si="67"/>
        <v>0</v>
      </c>
      <c r="AC109" s="37" t="b">
        <f t="shared" si="68"/>
        <v>0</v>
      </c>
      <c r="AD109" s="37" t="b">
        <f t="shared" si="69"/>
        <v>0</v>
      </c>
      <c r="AE109" s="37" t="b">
        <f t="shared" si="70"/>
        <v>0</v>
      </c>
      <c r="AF109" s="37" t="b">
        <f t="shared" si="71"/>
        <v>0</v>
      </c>
      <c r="AG109" s="167" t="b">
        <f t="shared" si="72"/>
        <v>0</v>
      </c>
      <c r="AH109" s="167" t="b">
        <f t="shared" si="73"/>
        <v>0</v>
      </c>
      <c r="AI109" s="37" t="b">
        <f t="shared" si="74"/>
        <v>0</v>
      </c>
      <c r="AJ109" s="37" t="b">
        <f t="shared" si="75"/>
        <v>0</v>
      </c>
      <c r="AK109" s="37" t="b">
        <f t="shared" si="76"/>
        <v>0</v>
      </c>
      <c r="AL109" s="37" t="b">
        <f t="shared" si="77"/>
        <v>0</v>
      </c>
      <c r="AM109" s="28"/>
      <c r="AN109" s="28"/>
      <c r="AO109" s="28"/>
      <c r="AP109" s="35"/>
      <c r="AQ109" s="144" t="str">
        <f t="shared" si="78"/>
        <v/>
      </c>
      <c r="AR109" s="35"/>
      <c r="AS109" s="144" t="str">
        <f t="shared" si="79"/>
        <v>I</v>
      </c>
      <c r="AT109" s="28"/>
      <c r="AU109" s="69" t="str">
        <f t="shared" si="108"/>
        <v>NO</v>
      </c>
      <c r="AV109" s="37" t="b">
        <f t="shared" si="80"/>
        <v>0</v>
      </c>
      <c r="AW109" s="37" t="b">
        <f t="shared" si="81"/>
        <v>0</v>
      </c>
      <c r="AX109" s="37" t="b">
        <f t="shared" si="82"/>
        <v>0</v>
      </c>
      <c r="AY109" s="37" t="b">
        <f t="shared" si="83"/>
        <v>0</v>
      </c>
      <c r="AZ109" s="37" t="b">
        <f t="shared" si="84"/>
        <v>0</v>
      </c>
      <c r="BA109" s="37" t="b">
        <f t="shared" si="85"/>
        <v>0</v>
      </c>
      <c r="BB109" s="37" t="b">
        <f t="shared" si="86"/>
        <v>0</v>
      </c>
      <c r="BC109" s="37" t="b">
        <f t="shared" si="87"/>
        <v>0</v>
      </c>
      <c r="BD109" s="37" t="b">
        <f t="shared" si="88"/>
        <v>0</v>
      </c>
      <c r="BE109" s="37" t="b">
        <f t="shared" si="89"/>
        <v>0</v>
      </c>
      <c r="BF109" s="37" t="b">
        <f t="shared" si="90"/>
        <v>0</v>
      </c>
      <c r="BG109" s="37" t="b">
        <f t="shared" si="91"/>
        <v>0</v>
      </c>
      <c r="BH109" s="37" t="b">
        <f t="shared" si="92"/>
        <v>0</v>
      </c>
      <c r="BI109" s="28"/>
      <c r="BJ109" s="28"/>
      <c r="BK109" s="28"/>
      <c r="BM109" s="35"/>
      <c r="BN109" s="35"/>
      <c r="BO109" s="35"/>
      <c r="BP109" s="35"/>
      <c r="BQ109" s="143" t="str">
        <f t="shared" si="107"/>
        <v>I</v>
      </c>
      <c r="BR109" s="28"/>
      <c r="BS109" s="69" t="str">
        <f t="shared" si="93"/>
        <v>NO</v>
      </c>
      <c r="BT109" s="37" t="b">
        <f t="shared" si="94"/>
        <v>0</v>
      </c>
      <c r="BU109" s="37" t="b">
        <f t="shared" si="95"/>
        <v>0</v>
      </c>
      <c r="BV109" s="37" t="b">
        <f t="shared" si="96"/>
        <v>0</v>
      </c>
      <c r="BW109" s="37" t="b">
        <f t="shared" si="97"/>
        <v>0</v>
      </c>
      <c r="BX109" s="37" t="b">
        <f t="shared" si="98"/>
        <v>0</v>
      </c>
      <c r="BY109" s="37" t="b">
        <f t="shared" si="99"/>
        <v>0</v>
      </c>
      <c r="BZ109" s="37" t="b">
        <f t="shared" si="100"/>
        <v>0</v>
      </c>
      <c r="CA109" s="37" t="b">
        <f t="shared" si="101"/>
        <v>0</v>
      </c>
      <c r="CB109" s="37" t="b">
        <f t="shared" si="102"/>
        <v>0</v>
      </c>
      <c r="CC109" s="37" t="b">
        <f t="shared" si="103"/>
        <v>0</v>
      </c>
      <c r="CD109" s="37" t="b">
        <f t="shared" si="104"/>
        <v>0</v>
      </c>
      <c r="CE109" s="37" t="b">
        <f t="shared" si="105"/>
        <v>0</v>
      </c>
      <c r="CF109" s="37" t="b">
        <f t="shared" si="106"/>
        <v>0</v>
      </c>
      <c r="CG109" s="28"/>
      <c r="CH109" s="28"/>
      <c r="CI109" s="28"/>
      <c r="CJ109" s="28"/>
      <c r="CK109" s="28"/>
      <c r="CL109" s="28"/>
      <c r="CM109" s="28"/>
      <c r="CN109" s="28"/>
      <c r="CO109" s="28"/>
      <c r="CP109" s="28"/>
      <c r="CQ109" s="28"/>
      <c r="CR109" s="28"/>
      <c r="CS109" s="28"/>
      <c r="CT109" s="28"/>
      <c r="CU109" s="28"/>
      <c r="CV109" s="28"/>
      <c r="CW109" s="28"/>
      <c r="CX109" s="28"/>
      <c r="CY109" s="28"/>
      <c r="CZ109" s="28"/>
      <c r="DA109" s="28"/>
      <c r="DB109" s="28"/>
      <c r="DC109" s="28"/>
      <c r="DD109" s="28"/>
      <c r="DE109" s="28"/>
      <c r="DF109" s="28"/>
      <c r="DG109" s="28"/>
      <c r="DH109" s="28"/>
      <c r="DI109" s="28"/>
      <c r="DJ109" s="28"/>
      <c r="DK109" s="28"/>
      <c r="DL109" s="28"/>
      <c r="DM109" s="28"/>
      <c r="DN109" s="28"/>
      <c r="DO109" s="28"/>
      <c r="DP109" s="28"/>
      <c r="DQ109" s="28"/>
      <c r="DR109" s="28"/>
      <c r="DS109" s="28"/>
      <c r="DT109" s="28"/>
      <c r="DU109" s="28"/>
      <c r="DV109" s="28"/>
      <c r="DW109" s="28"/>
      <c r="DX109" s="28"/>
      <c r="DY109" s="28"/>
      <c r="DZ109" s="28"/>
      <c r="EA109" s="28"/>
      <c r="EB109" s="28"/>
      <c r="EC109" s="28"/>
      <c r="ED109" s="28"/>
      <c r="EE109" s="28"/>
      <c r="EF109" s="28"/>
      <c r="EG109" s="28"/>
      <c r="EH109" s="28"/>
      <c r="EI109" s="28"/>
      <c r="EJ109" s="28"/>
      <c r="EK109" s="28"/>
      <c r="EL109" s="28"/>
      <c r="EM109" s="28"/>
      <c r="EN109" s="28"/>
      <c r="EO109" s="28"/>
      <c r="EP109" s="28"/>
      <c r="EQ109" s="28"/>
      <c r="ER109" s="28"/>
      <c r="ES109" s="28"/>
      <c r="ET109" s="28"/>
      <c r="EU109" s="28"/>
      <c r="EV109" s="28"/>
      <c r="EW109" s="28"/>
      <c r="EX109" s="28"/>
      <c r="EY109" s="28"/>
      <c r="EZ109" s="28"/>
      <c r="FA109" s="28"/>
      <c r="FB109" s="28"/>
      <c r="FC109" s="28"/>
      <c r="FD109" s="28"/>
      <c r="FE109" s="28"/>
      <c r="FF109" s="28"/>
    </row>
    <row r="110" spans="1:162" ht="25.5" x14ac:dyDescent="0.2">
      <c r="C110" s="25">
        <v>105</v>
      </c>
      <c r="D110" s="143" t="str">
        <f t="shared" si="56"/>
        <v>No</v>
      </c>
      <c r="F110" s="177"/>
      <c r="G110" s="67" t="str">
        <f t="shared" si="57"/>
        <v/>
      </c>
      <c r="H110" s="177"/>
      <c r="I110" s="67" t="str">
        <f t="shared" si="58"/>
        <v/>
      </c>
      <c r="J110" s="67" t="e">
        <f t="shared" si="59"/>
        <v>#DIV/0!</v>
      </c>
      <c r="K110" s="68" t="s">
        <v>73</v>
      </c>
      <c r="L110" s="50"/>
      <c r="M110" s="50"/>
      <c r="N110" s="50"/>
      <c r="O110" s="50"/>
      <c r="P110" s="50"/>
      <c r="Q110" s="50"/>
      <c r="R110" s="50"/>
      <c r="S110" s="50"/>
      <c r="T110" s="185">
        <f t="shared" si="60"/>
        <v>0</v>
      </c>
      <c r="U110" s="187">
        <f t="shared" si="61"/>
        <v>0</v>
      </c>
      <c r="V110" s="188" t="e">
        <f t="shared" si="62"/>
        <v>#DIV/0!</v>
      </c>
      <c r="W110" s="144" t="str">
        <f t="shared" si="63"/>
        <v>I</v>
      </c>
      <c r="X110" s="28"/>
      <c r="Y110" s="69" t="str">
        <f t="shared" si="64"/>
        <v>NO</v>
      </c>
      <c r="Z110" s="37" t="b">
        <f t="shared" si="65"/>
        <v>0</v>
      </c>
      <c r="AA110" s="37" t="b">
        <f t="shared" si="66"/>
        <v>0</v>
      </c>
      <c r="AB110" s="37" t="b">
        <f t="shared" si="67"/>
        <v>0</v>
      </c>
      <c r="AC110" s="37" t="b">
        <f t="shared" si="68"/>
        <v>0</v>
      </c>
      <c r="AD110" s="37" t="b">
        <f t="shared" si="69"/>
        <v>0</v>
      </c>
      <c r="AE110" s="37" t="b">
        <f t="shared" si="70"/>
        <v>0</v>
      </c>
      <c r="AF110" s="37" t="b">
        <f t="shared" si="71"/>
        <v>0</v>
      </c>
      <c r="AG110" s="167" t="b">
        <f t="shared" si="72"/>
        <v>0</v>
      </c>
      <c r="AH110" s="167" t="b">
        <f t="shared" si="73"/>
        <v>0</v>
      </c>
      <c r="AI110" s="37" t="b">
        <f t="shared" si="74"/>
        <v>0</v>
      </c>
      <c r="AJ110" s="37" t="b">
        <f t="shared" si="75"/>
        <v>0</v>
      </c>
      <c r="AK110" s="37" t="b">
        <f t="shared" si="76"/>
        <v>0</v>
      </c>
      <c r="AL110" s="37" t="b">
        <f t="shared" si="77"/>
        <v>0</v>
      </c>
      <c r="AM110" s="28"/>
      <c r="AN110" s="28"/>
      <c r="AO110" s="28"/>
      <c r="AP110" s="35"/>
      <c r="AQ110" s="144" t="str">
        <f t="shared" si="78"/>
        <v/>
      </c>
      <c r="AR110" s="35"/>
      <c r="AS110" s="144" t="str">
        <f t="shared" si="79"/>
        <v>I</v>
      </c>
      <c r="AT110" s="28"/>
      <c r="AU110" s="69" t="str">
        <f t="shared" si="108"/>
        <v>NO</v>
      </c>
      <c r="AV110" s="37" t="b">
        <f t="shared" si="80"/>
        <v>0</v>
      </c>
      <c r="AW110" s="37" t="b">
        <f t="shared" si="81"/>
        <v>0</v>
      </c>
      <c r="AX110" s="37" t="b">
        <f t="shared" si="82"/>
        <v>0</v>
      </c>
      <c r="AY110" s="37" t="b">
        <f t="shared" si="83"/>
        <v>0</v>
      </c>
      <c r="AZ110" s="37" t="b">
        <f t="shared" si="84"/>
        <v>0</v>
      </c>
      <c r="BA110" s="37" t="b">
        <f t="shared" si="85"/>
        <v>0</v>
      </c>
      <c r="BB110" s="37" t="b">
        <f t="shared" si="86"/>
        <v>0</v>
      </c>
      <c r="BC110" s="37" t="b">
        <f t="shared" si="87"/>
        <v>0</v>
      </c>
      <c r="BD110" s="37" t="b">
        <f t="shared" si="88"/>
        <v>0</v>
      </c>
      <c r="BE110" s="37" t="b">
        <f t="shared" si="89"/>
        <v>0</v>
      </c>
      <c r="BF110" s="37" t="b">
        <f t="shared" si="90"/>
        <v>0</v>
      </c>
      <c r="BG110" s="37" t="b">
        <f t="shared" si="91"/>
        <v>0</v>
      </c>
      <c r="BH110" s="37" t="b">
        <f t="shared" si="92"/>
        <v>0</v>
      </c>
      <c r="BI110" s="28"/>
      <c r="BJ110" s="28"/>
      <c r="BK110" s="28"/>
      <c r="BM110" s="35"/>
      <c r="BN110" s="35"/>
      <c r="BO110" s="35"/>
      <c r="BP110" s="35"/>
      <c r="BQ110" s="143" t="str">
        <f t="shared" si="107"/>
        <v>I</v>
      </c>
      <c r="BR110" s="28"/>
      <c r="BS110" s="69" t="str">
        <f t="shared" si="93"/>
        <v>NO</v>
      </c>
      <c r="BT110" s="37" t="b">
        <f t="shared" si="94"/>
        <v>0</v>
      </c>
      <c r="BU110" s="37" t="b">
        <f t="shared" si="95"/>
        <v>0</v>
      </c>
      <c r="BV110" s="37" t="b">
        <f t="shared" si="96"/>
        <v>0</v>
      </c>
      <c r="BW110" s="37" t="b">
        <f t="shared" si="97"/>
        <v>0</v>
      </c>
      <c r="BX110" s="37" t="b">
        <f t="shared" si="98"/>
        <v>0</v>
      </c>
      <c r="BY110" s="37" t="b">
        <f t="shared" si="99"/>
        <v>0</v>
      </c>
      <c r="BZ110" s="37" t="b">
        <f t="shared" si="100"/>
        <v>0</v>
      </c>
      <c r="CA110" s="37" t="b">
        <f t="shared" si="101"/>
        <v>0</v>
      </c>
      <c r="CB110" s="37" t="b">
        <f t="shared" si="102"/>
        <v>0</v>
      </c>
      <c r="CC110" s="37" t="b">
        <f t="shared" si="103"/>
        <v>0</v>
      </c>
      <c r="CD110" s="37" t="b">
        <f t="shared" si="104"/>
        <v>0</v>
      </c>
      <c r="CE110" s="37" t="b">
        <f t="shared" si="105"/>
        <v>0</v>
      </c>
      <c r="CF110" s="37" t="b">
        <f t="shared" si="106"/>
        <v>0</v>
      </c>
      <c r="CG110" s="28"/>
      <c r="CH110" s="28"/>
      <c r="CI110" s="28"/>
      <c r="CJ110" s="28"/>
      <c r="CK110" s="28"/>
      <c r="CL110" s="28"/>
      <c r="CM110" s="28"/>
      <c r="CN110" s="28"/>
      <c r="CO110" s="28"/>
      <c r="CP110" s="28"/>
      <c r="CQ110" s="28"/>
      <c r="CR110" s="28"/>
      <c r="CS110" s="28"/>
      <c r="CT110" s="28"/>
      <c r="CU110" s="28"/>
      <c r="CV110" s="28"/>
      <c r="CW110" s="28"/>
      <c r="CX110" s="28"/>
      <c r="CY110" s="28"/>
      <c r="CZ110" s="28"/>
      <c r="DA110" s="28"/>
      <c r="DB110" s="28"/>
      <c r="DC110" s="28"/>
      <c r="DD110" s="28"/>
      <c r="DE110" s="28"/>
      <c r="DF110" s="28"/>
      <c r="DG110" s="28"/>
      <c r="DH110" s="28"/>
      <c r="DI110" s="28"/>
      <c r="DJ110" s="28"/>
      <c r="DK110" s="28"/>
      <c r="DL110" s="28"/>
      <c r="DM110" s="28"/>
      <c r="DN110" s="28"/>
      <c r="DO110" s="28"/>
      <c r="DP110" s="28"/>
      <c r="DQ110" s="28"/>
      <c r="DR110" s="28"/>
      <c r="DS110" s="28"/>
      <c r="DT110" s="28"/>
      <c r="DU110" s="28"/>
      <c r="DV110" s="28"/>
      <c r="DW110" s="28"/>
      <c r="DX110" s="28"/>
      <c r="DY110" s="28"/>
      <c r="DZ110" s="28"/>
      <c r="EA110" s="28"/>
      <c r="EB110" s="28"/>
      <c r="EC110" s="28"/>
      <c r="ED110" s="28"/>
      <c r="EE110" s="28"/>
      <c r="EF110" s="28"/>
      <c r="EG110" s="28"/>
      <c r="EH110" s="28"/>
      <c r="EI110" s="28"/>
      <c r="EJ110" s="28"/>
      <c r="EK110" s="28"/>
      <c r="EL110" s="28"/>
      <c r="EM110" s="28"/>
      <c r="EN110" s="28"/>
      <c r="EO110" s="28"/>
      <c r="EP110" s="28"/>
      <c r="EQ110" s="28"/>
      <c r="ER110" s="28"/>
      <c r="ES110" s="28"/>
      <c r="ET110" s="28"/>
      <c r="EU110" s="28"/>
      <c r="EV110" s="28"/>
      <c r="EW110" s="28"/>
      <c r="EX110" s="28"/>
      <c r="EY110" s="28"/>
      <c r="EZ110" s="28"/>
      <c r="FA110" s="28"/>
      <c r="FB110" s="28"/>
      <c r="FC110" s="28"/>
      <c r="FD110" s="28"/>
      <c r="FE110" s="28"/>
      <c r="FF110" s="28"/>
    </row>
    <row r="111" spans="1:162" ht="25.5" x14ac:dyDescent="0.2">
      <c r="C111" s="25">
        <v>106</v>
      </c>
      <c r="D111" s="143" t="str">
        <f t="shared" si="56"/>
        <v>No</v>
      </c>
      <c r="F111" s="177"/>
      <c r="G111" s="67" t="str">
        <f t="shared" si="57"/>
        <v/>
      </c>
      <c r="H111" s="177"/>
      <c r="I111" s="67" t="str">
        <f t="shared" si="58"/>
        <v/>
      </c>
      <c r="J111" s="67" t="e">
        <f t="shared" si="59"/>
        <v>#DIV/0!</v>
      </c>
      <c r="K111" s="68" t="s">
        <v>73</v>
      </c>
      <c r="L111" s="50"/>
      <c r="M111" s="50"/>
      <c r="N111" s="50"/>
      <c r="O111" s="50"/>
      <c r="P111" s="50"/>
      <c r="Q111" s="50"/>
      <c r="R111" s="50"/>
      <c r="S111" s="50"/>
      <c r="T111" s="185">
        <f t="shared" si="60"/>
        <v>0</v>
      </c>
      <c r="U111" s="187">
        <f t="shared" si="61"/>
        <v>0</v>
      </c>
      <c r="V111" s="188" t="e">
        <f t="shared" si="62"/>
        <v>#DIV/0!</v>
      </c>
      <c r="W111" s="144" t="str">
        <f t="shared" si="63"/>
        <v>I</v>
      </c>
      <c r="X111" s="28"/>
      <c r="Y111" s="69" t="str">
        <f t="shared" si="64"/>
        <v>NO</v>
      </c>
      <c r="Z111" s="37" t="b">
        <f t="shared" si="65"/>
        <v>0</v>
      </c>
      <c r="AA111" s="37" t="b">
        <f t="shared" si="66"/>
        <v>0</v>
      </c>
      <c r="AB111" s="37" t="b">
        <f t="shared" si="67"/>
        <v>0</v>
      </c>
      <c r="AC111" s="37" t="b">
        <f t="shared" si="68"/>
        <v>0</v>
      </c>
      <c r="AD111" s="37" t="b">
        <f t="shared" si="69"/>
        <v>0</v>
      </c>
      <c r="AE111" s="37" t="b">
        <f t="shared" si="70"/>
        <v>0</v>
      </c>
      <c r="AF111" s="37" t="b">
        <f t="shared" si="71"/>
        <v>0</v>
      </c>
      <c r="AG111" s="167" t="b">
        <f t="shared" si="72"/>
        <v>0</v>
      </c>
      <c r="AH111" s="167" t="b">
        <f t="shared" si="73"/>
        <v>0</v>
      </c>
      <c r="AI111" s="37" t="b">
        <f t="shared" si="74"/>
        <v>0</v>
      </c>
      <c r="AJ111" s="37" t="b">
        <f t="shared" si="75"/>
        <v>0</v>
      </c>
      <c r="AK111" s="37" t="b">
        <f t="shared" si="76"/>
        <v>0</v>
      </c>
      <c r="AL111" s="37" t="b">
        <f t="shared" si="77"/>
        <v>0</v>
      </c>
      <c r="AM111" s="28"/>
      <c r="AN111" s="28"/>
      <c r="AO111" s="28"/>
      <c r="AP111" s="35"/>
      <c r="AQ111" s="144" t="str">
        <f t="shared" si="78"/>
        <v/>
      </c>
      <c r="AR111" s="35"/>
      <c r="AS111" s="144" t="str">
        <f t="shared" si="79"/>
        <v>I</v>
      </c>
      <c r="AT111" s="28"/>
      <c r="AU111" s="69" t="str">
        <f t="shared" si="108"/>
        <v>NO</v>
      </c>
      <c r="AV111" s="37" t="b">
        <f t="shared" si="80"/>
        <v>0</v>
      </c>
      <c r="AW111" s="37" t="b">
        <f t="shared" si="81"/>
        <v>0</v>
      </c>
      <c r="AX111" s="37" t="b">
        <f t="shared" si="82"/>
        <v>0</v>
      </c>
      <c r="AY111" s="37" t="b">
        <f t="shared" si="83"/>
        <v>0</v>
      </c>
      <c r="AZ111" s="37" t="b">
        <f t="shared" si="84"/>
        <v>0</v>
      </c>
      <c r="BA111" s="37" t="b">
        <f t="shared" si="85"/>
        <v>0</v>
      </c>
      <c r="BB111" s="37" t="b">
        <f t="shared" si="86"/>
        <v>0</v>
      </c>
      <c r="BC111" s="37" t="b">
        <f t="shared" si="87"/>
        <v>0</v>
      </c>
      <c r="BD111" s="37" t="b">
        <f t="shared" si="88"/>
        <v>0</v>
      </c>
      <c r="BE111" s="37" t="b">
        <f t="shared" si="89"/>
        <v>0</v>
      </c>
      <c r="BF111" s="37" t="b">
        <f t="shared" si="90"/>
        <v>0</v>
      </c>
      <c r="BG111" s="37" t="b">
        <f t="shared" si="91"/>
        <v>0</v>
      </c>
      <c r="BH111" s="37" t="b">
        <f t="shared" si="92"/>
        <v>0</v>
      </c>
      <c r="BI111" s="28"/>
      <c r="BJ111" s="28"/>
      <c r="BK111" s="28"/>
      <c r="BM111" s="35"/>
      <c r="BN111" s="35"/>
      <c r="BO111" s="35"/>
      <c r="BP111" s="35"/>
      <c r="BQ111" s="143" t="str">
        <f t="shared" si="107"/>
        <v>I</v>
      </c>
      <c r="BR111" s="28"/>
      <c r="BS111" s="69" t="str">
        <f t="shared" si="93"/>
        <v>NO</v>
      </c>
      <c r="BT111" s="37" t="b">
        <f t="shared" si="94"/>
        <v>0</v>
      </c>
      <c r="BU111" s="37" t="b">
        <f t="shared" si="95"/>
        <v>0</v>
      </c>
      <c r="BV111" s="37" t="b">
        <f t="shared" si="96"/>
        <v>0</v>
      </c>
      <c r="BW111" s="37" t="b">
        <f t="shared" si="97"/>
        <v>0</v>
      </c>
      <c r="BX111" s="37" t="b">
        <f t="shared" si="98"/>
        <v>0</v>
      </c>
      <c r="BY111" s="37" t="b">
        <f t="shared" si="99"/>
        <v>0</v>
      </c>
      <c r="BZ111" s="37" t="b">
        <f t="shared" si="100"/>
        <v>0</v>
      </c>
      <c r="CA111" s="37" t="b">
        <f t="shared" si="101"/>
        <v>0</v>
      </c>
      <c r="CB111" s="37" t="b">
        <f t="shared" si="102"/>
        <v>0</v>
      </c>
      <c r="CC111" s="37" t="b">
        <f t="shared" si="103"/>
        <v>0</v>
      </c>
      <c r="CD111" s="37" t="b">
        <f t="shared" si="104"/>
        <v>0</v>
      </c>
      <c r="CE111" s="37" t="b">
        <f t="shared" si="105"/>
        <v>0</v>
      </c>
      <c r="CF111" s="37" t="b">
        <f t="shared" si="106"/>
        <v>0</v>
      </c>
      <c r="CG111" s="28"/>
      <c r="CH111" s="28"/>
      <c r="CI111" s="28"/>
      <c r="CJ111" s="28"/>
      <c r="CK111" s="28"/>
      <c r="CL111" s="28"/>
      <c r="CM111" s="28"/>
      <c r="CN111" s="28"/>
      <c r="CO111" s="28"/>
      <c r="CP111" s="28"/>
      <c r="CQ111" s="28"/>
      <c r="CR111" s="28"/>
      <c r="CS111" s="28"/>
      <c r="CT111" s="28"/>
      <c r="CU111" s="28"/>
      <c r="CV111" s="28"/>
      <c r="CW111" s="28"/>
      <c r="CX111" s="28"/>
      <c r="CY111" s="28"/>
      <c r="CZ111" s="28"/>
      <c r="DA111" s="28"/>
      <c r="DB111" s="28"/>
      <c r="DC111" s="28"/>
      <c r="DD111" s="28"/>
      <c r="DE111" s="28"/>
      <c r="DF111" s="28"/>
      <c r="DG111" s="28"/>
      <c r="DH111" s="28"/>
      <c r="DI111" s="28"/>
      <c r="DJ111" s="28"/>
      <c r="DK111" s="28"/>
      <c r="DL111" s="28"/>
      <c r="DM111" s="28"/>
      <c r="DN111" s="28"/>
      <c r="DO111" s="28"/>
      <c r="DP111" s="28"/>
      <c r="DQ111" s="28"/>
      <c r="DR111" s="28"/>
      <c r="DS111" s="28"/>
      <c r="DT111" s="28"/>
      <c r="DU111" s="28"/>
      <c r="DV111" s="28"/>
      <c r="DW111" s="28"/>
      <c r="DX111" s="28"/>
      <c r="DY111" s="28"/>
      <c r="DZ111" s="28"/>
      <c r="EA111" s="28"/>
      <c r="EB111" s="28"/>
      <c r="EC111" s="28"/>
      <c r="ED111" s="28"/>
      <c r="EE111" s="28"/>
      <c r="EF111" s="28"/>
      <c r="EG111" s="28"/>
      <c r="EH111" s="28"/>
      <c r="EI111" s="28"/>
      <c r="EJ111" s="28"/>
      <c r="EK111" s="28"/>
      <c r="EL111" s="28"/>
      <c r="EM111" s="28"/>
      <c r="EN111" s="28"/>
      <c r="EO111" s="28"/>
      <c r="EP111" s="28"/>
      <c r="EQ111" s="28"/>
      <c r="ER111" s="28"/>
      <c r="ES111" s="28"/>
      <c r="ET111" s="28"/>
      <c r="EU111" s="28"/>
      <c r="EV111" s="28"/>
      <c r="EW111" s="28"/>
      <c r="EX111" s="28"/>
      <c r="EY111" s="28"/>
      <c r="EZ111" s="28"/>
      <c r="FA111" s="28"/>
      <c r="FB111" s="28"/>
      <c r="FC111" s="28"/>
      <c r="FD111" s="28"/>
      <c r="FE111" s="28"/>
      <c r="FF111" s="28"/>
    </row>
    <row r="112" spans="1:162" ht="25.5" x14ac:dyDescent="0.2">
      <c r="C112" s="25">
        <v>107</v>
      </c>
      <c r="D112" s="143" t="str">
        <f t="shared" si="56"/>
        <v>No</v>
      </c>
      <c r="F112" s="177"/>
      <c r="G112" s="67" t="str">
        <f t="shared" si="57"/>
        <v/>
      </c>
      <c r="H112" s="177"/>
      <c r="I112" s="67" t="str">
        <f t="shared" si="58"/>
        <v/>
      </c>
      <c r="J112" s="67" t="e">
        <f t="shared" si="59"/>
        <v>#DIV/0!</v>
      </c>
      <c r="K112" s="68" t="s">
        <v>73</v>
      </c>
      <c r="L112" s="50"/>
      <c r="M112" s="50"/>
      <c r="N112" s="50"/>
      <c r="O112" s="50"/>
      <c r="P112" s="50"/>
      <c r="Q112" s="50"/>
      <c r="R112" s="50"/>
      <c r="S112" s="50"/>
      <c r="T112" s="185">
        <f t="shared" si="60"/>
        <v>0</v>
      </c>
      <c r="U112" s="187">
        <f t="shared" si="61"/>
        <v>0</v>
      </c>
      <c r="V112" s="188" t="e">
        <f t="shared" si="62"/>
        <v>#DIV/0!</v>
      </c>
      <c r="W112" s="144" t="str">
        <f t="shared" si="63"/>
        <v>I</v>
      </c>
      <c r="X112" s="28"/>
      <c r="Y112" s="69" t="str">
        <f t="shared" si="64"/>
        <v>NO</v>
      </c>
      <c r="Z112" s="37" t="b">
        <f t="shared" si="65"/>
        <v>0</v>
      </c>
      <c r="AA112" s="37" t="b">
        <f t="shared" si="66"/>
        <v>0</v>
      </c>
      <c r="AB112" s="37" t="b">
        <f t="shared" si="67"/>
        <v>0</v>
      </c>
      <c r="AC112" s="37" t="b">
        <f t="shared" si="68"/>
        <v>0</v>
      </c>
      <c r="AD112" s="37" t="b">
        <f t="shared" si="69"/>
        <v>0</v>
      </c>
      <c r="AE112" s="37" t="b">
        <f t="shared" si="70"/>
        <v>0</v>
      </c>
      <c r="AF112" s="37" t="b">
        <f t="shared" si="71"/>
        <v>0</v>
      </c>
      <c r="AG112" s="167" t="b">
        <f t="shared" si="72"/>
        <v>0</v>
      </c>
      <c r="AH112" s="167" t="b">
        <f t="shared" si="73"/>
        <v>0</v>
      </c>
      <c r="AI112" s="37" t="b">
        <f t="shared" si="74"/>
        <v>0</v>
      </c>
      <c r="AJ112" s="37" t="b">
        <f t="shared" si="75"/>
        <v>0</v>
      </c>
      <c r="AK112" s="37" t="b">
        <f t="shared" si="76"/>
        <v>0</v>
      </c>
      <c r="AL112" s="37" t="b">
        <f t="shared" si="77"/>
        <v>0</v>
      </c>
      <c r="AM112" s="28"/>
      <c r="AN112" s="28"/>
      <c r="AO112" s="28"/>
      <c r="AP112" s="35"/>
      <c r="AQ112" s="144" t="str">
        <f t="shared" si="78"/>
        <v/>
      </c>
      <c r="AR112" s="35"/>
      <c r="AS112" s="144" t="str">
        <f t="shared" si="79"/>
        <v>I</v>
      </c>
      <c r="AT112" s="28"/>
      <c r="AU112" s="69" t="str">
        <f t="shared" si="108"/>
        <v>NO</v>
      </c>
      <c r="AV112" s="37" t="b">
        <f t="shared" si="80"/>
        <v>0</v>
      </c>
      <c r="AW112" s="37" t="b">
        <f t="shared" si="81"/>
        <v>0</v>
      </c>
      <c r="AX112" s="37" t="b">
        <f t="shared" si="82"/>
        <v>0</v>
      </c>
      <c r="AY112" s="37" t="b">
        <f t="shared" si="83"/>
        <v>0</v>
      </c>
      <c r="AZ112" s="37" t="b">
        <f t="shared" si="84"/>
        <v>0</v>
      </c>
      <c r="BA112" s="37" t="b">
        <f t="shared" si="85"/>
        <v>0</v>
      </c>
      <c r="BB112" s="37" t="b">
        <f t="shared" si="86"/>
        <v>0</v>
      </c>
      <c r="BC112" s="37" t="b">
        <f t="shared" si="87"/>
        <v>0</v>
      </c>
      <c r="BD112" s="37" t="b">
        <f t="shared" si="88"/>
        <v>0</v>
      </c>
      <c r="BE112" s="37" t="b">
        <f t="shared" si="89"/>
        <v>0</v>
      </c>
      <c r="BF112" s="37" t="b">
        <f t="shared" si="90"/>
        <v>0</v>
      </c>
      <c r="BG112" s="37" t="b">
        <f t="shared" si="91"/>
        <v>0</v>
      </c>
      <c r="BH112" s="37" t="b">
        <f t="shared" si="92"/>
        <v>0</v>
      </c>
      <c r="BI112" s="28"/>
      <c r="BJ112" s="28"/>
      <c r="BK112" s="28"/>
      <c r="BM112" s="35"/>
      <c r="BN112" s="35"/>
      <c r="BO112" s="35"/>
      <c r="BP112" s="35"/>
      <c r="BQ112" s="143" t="str">
        <f t="shared" si="107"/>
        <v>I</v>
      </c>
      <c r="BR112" s="28"/>
      <c r="BS112" s="69" t="str">
        <f t="shared" si="93"/>
        <v>NO</v>
      </c>
      <c r="BT112" s="37" t="b">
        <f t="shared" si="94"/>
        <v>0</v>
      </c>
      <c r="BU112" s="37" t="b">
        <f t="shared" si="95"/>
        <v>0</v>
      </c>
      <c r="BV112" s="37" t="b">
        <f t="shared" si="96"/>
        <v>0</v>
      </c>
      <c r="BW112" s="37" t="b">
        <f t="shared" si="97"/>
        <v>0</v>
      </c>
      <c r="BX112" s="37" t="b">
        <f t="shared" si="98"/>
        <v>0</v>
      </c>
      <c r="BY112" s="37" t="b">
        <f t="shared" si="99"/>
        <v>0</v>
      </c>
      <c r="BZ112" s="37" t="b">
        <f t="shared" si="100"/>
        <v>0</v>
      </c>
      <c r="CA112" s="37" t="b">
        <f t="shared" si="101"/>
        <v>0</v>
      </c>
      <c r="CB112" s="37" t="b">
        <f t="shared" si="102"/>
        <v>0</v>
      </c>
      <c r="CC112" s="37" t="b">
        <f t="shared" si="103"/>
        <v>0</v>
      </c>
      <c r="CD112" s="37" t="b">
        <f t="shared" si="104"/>
        <v>0</v>
      </c>
      <c r="CE112" s="37" t="b">
        <f t="shared" si="105"/>
        <v>0</v>
      </c>
      <c r="CF112" s="37" t="b">
        <f t="shared" si="106"/>
        <v>0</v>
      </c>
      <c r="CG112" s="28"/>
      <c r="CH112" s="28"/>
      <c r="CI112" s="28"/>
      <c r="CJ112" s="28"/>
      <c r="CK112" s="28"/>
      <c r="CL112" s="28"/>
      <c r="CM112" s="28"/>
      <c r="CN112" s="28"/>
      <c r="CO112" s="28"/>
      <c r="CP112" s="28"/>
      <c r="CQ112" s="28"/>
      <c r="CR112" s="28"/>
      <c r="CS112" s="28"/>
      <c r="CT112" s="28"/>
      <c r="CU112" s="28"/>
      <c r="CV112" s="28"/>
      <c r="CW112" s="28"/>
      <c r="CX112" s="28"/>
      <c r="CY112" s="28"/>
      <c r="CZ112" s="28"/>
      <c r="DA112" s="28"/>
      <c r="DB112" s="28"/>
      <c r="DC112" s="28"/>
      <c r="DD112" s="28"/>
      <c r="DE112" s="28"/>
      <c r="DF112" s="28"/>
      <c r="DG112" s="28"/>
      <c r="DH112" s="28"/>
      <c r="DI112" s="28"/>
      <c r="DJ112" s="28"/>
      <c r="DK112" s="28"/>
      <c r="DL112" s="28"/>
      <c r="DM112" s="28"/>
      <c r="DN112" s="28"/>
      <c r="DO112" s="28"/>
      <c r="DP112" s="28"/>
      <c r="DQ112" s="28"/>
      <c r="DR112" s="28"/>
      <c r="DS112" s="28"/>
      <c r="DT112" s="28"/>
      <c r="DU112" s="28"/>
      <c r="DV112" s="28"/>
      <c r="DW112" s="28"/>
      <c r="DX112" s="28"/>
      <c r="DY112" s="28"/>
      <c r="DZ112" s="28"/>
      <c r="EA112" s="28"/>
      <c r="EB112" s="28"/>
      <c r="EC112" s="28"/>
      <c r="ED112" s="28"/>
      <c r="EE112" s="28"/>
      <c r="EF112" s="28"/>
      <c r="EG112" s="28"/>
      <c r="EH112" s="28"/>
      <c r="EI112" s="28"/>
      <c r="EJ112" s="28"/>
      <c r="EK112" s="28"/>
      <c r="EL112" s="28"/>
      <c r="EM112" s="28"/>
      <c r="EN112" s="28"/>
      <c r="EO112" s="28"/>
      <c r="EP112" s="28"/>
      <c r="EQ112" s="28"/>
      <c r="ER112" s="28"/>
      <c r="ES112" s="28"/>
      <c r="ET112" s="28"/>
      <c r="EU112" s="28"/>
      <c r="EV112" s="28"/>
      <c r="EW112" s="28"/>
      <c r="EX112" s="28"/>
      <c r="EY112" s="28"/>
      <c r="EZ112" s="28"/>
      <c r="FA112" s="28"/>
      <c r="FB112" s="28"/>
      <c r="FC112" s="28"/>
      <c r="FD112" s="28"/>
      <c r="FE112" s="28"/>
      <c r="FF112" s="28"/>
    </row>
    <row r="113" spans="3:162" ht="25.5" x14ac:dyDescent="0.2">
      <c r="C113" s="25">
        <v>108</v>
      </c>
      <c r="D113" s="143" t="str">
        <f t="shared" si="56"/>
        <v>No</v>
      </c>
      <c r="F113" s="177"/>
      <c r="G113" s="67" t="str">
        <f t="shared" si="57"/>
        <v/>
      </c>
      <c r="H113" s="177"/>
      <c r="I113" s="67" t="str">
        <f t="shared" si="58"/>
        <v/>
      </c>
      <c r="J113" s="67" t="e">
        <f t="shared" si="59"/>
        <v>#DIV/0!</v>
      </c>
      <c r="K113" s="68" t="s">
        <v>73</v>
      </c>
      <c r="L113" s="50"/>
      <c r="M113" s="50"/>
      <c r="N113" s="50"/>
      <c r="O113" s="50"/>
      <c r="P113" s="50"/>
      <c r="Q113" s="50"/>
      <c r="R113" s="50"/>
      <c r="S113" s="50"/>
      <c r="T113" s="185">
        <f t="shared" si="60"/>
        <v>0</v>
      </c>
      <c r="U113" s="187">
        <f t="shared" si="61"/>
        <v>0</v>
      </c>
      <c r="V113" s="188" t="e">
        <f t="shared" si="62"/>
        <v>#DIV/0!</v>
      </c>
      <c r="W113" s="144" t="str">
        <f t="shared" si="63"/>
        <v>I</v>
      </c>
      <c r="X113" s="28"/>
      <c r="Y113" s="69" t="str">
        <f t="shared" si="64"/>
        <v>NO</v>
      </c>
      <c r="Z113" s="37" t="b">
        <f t="shared" si="65"/>
        <v>0</v>
      </c>
      <c r="AA113" s="37" t="b">
        <f t="shared" si="66"/>
        <v>0</v>
      </c>
      <c r="AB113" s="37" t="b">
        <f t="shared" si="67"/>
        <v>0</v>
      </c>
      <c r="AC113" s="37" t="b">
        <f t="shared" si="68"/>
        <v>0</v>
      </c>
      <c r="AD113" s="37" t="b">
        <f t="shared" si="69"/>
        <v>0</v>
      </c>
      <c r="AE113" s="37" t="b">
        <f t="shared" si="70"/>
        <v>0</v>
      </c>
      <c r="AF113" s="37" t="b">
        <f t="shared" si="71"/>
        <v>0</v>
      </c>
      <c r="AG113" s="167" t="b">
        <f t="shared" si="72"/>
        <v>0</v>
      </c>
      <c r="AH113" s="167" t="b">
        <f t="shared" si="73"/>
        <v>0</v>
      </c>
      <c r="AI113" s="37" t="b">
        <f t="shared" si="74"/>
        <v>0</v>
      </c>
      <c r="AJ113" s="37" t="b">
        <f t="shared" si="75"/>
        <v>0</v>
      </c>
      <c r="AK113" s="37" t="b">
        <f t="shared" si="76"/>
        <v>0</v>
      </c>
      <c r="AL113" s="37" t="b">
        <f t="shared" si="77"/>
        <v>0</v>
      </c>
      <c r="AM113" s="28"/>
      <c r="AN113" s="28"/>
      <c r="AO113" s="28"/>
      <c r="AP113" s="35"/>
      <c r="AQ113" s="144" t="str">
        <f t="shared" si="78"/>
        <v/>
      </c>
      <c r="AR113" s="35"/>
      <c r="AS113" s="144" t="str">
        <f t="shared" si="79"/>
        <v>I</v>
      </c>
      <c r="AT113" s="28"/>
      <c r="AU113" s="69" t="str">
        <f t="shared" si="108"/>
        <v>NO</v>
      </c>
      <c r="AV113" s="37" t="b">
        <f t="shared" si="80"/>
        <v>0</v>
      </c>
      <c r="AW113" s="37" t="b">
        <f t="shared" si="81"/>
        <v>0</v>
      </c>
      <c r="AX113" s="37" t="b">
        <f t="shared" si="82"/>
        <v>0</v>
      </c>
      <c r="AY113" s="37" t="b">
        <f t="shared" si="83"/>
        <v>0</v>
      </c>
      <c r="AZ113" s="37" t="b">
        <f t="shared" si="84"/>
        <v>0</v>
      </c>
      <c r="BA113" s="37" t="b">
        <f t="shared" si="85"/>
        <v>0</v>
      </c>
      <c r="BB113" s="37" t="b">
        <f t="shared" si="86"/>
        <v>0</v>
      </c>
      <c r="BC113" s="37" t="b">
        <f t="shared" si="87"/>
        <v>0</v>
      </c>
      <c r="BD113" s="37" t="b">
        <f t="shared" si="88"/>
        <v>0</v>
      </c>
      <c r="BE113" s="37" t="b">
        <f t="shared" si="89"/>
        <v>0</v>
      </c>
      <c r="BF113" s="37" t="b">
        <f t="shared" si="90"/>
        <v>0</v>
      </c>
      <c r="BG113" s="37" t="b">
        <f t="shared" si="91"/>
        <v>0</v>
      </c>
      <c r="BH113" s="37" t="b">
        <f t="shared" si="92"/>
        <v>0</v>
      </c>
      <c r="BI113" s="28"/>
      <c r="BJ113" s="28"/>
      <c r="BK113" s="28"/>
      <c r="BM113" s="35"/>
      <c r="BN113" s="35"/>
      <c r="BO113" s="35"/>
      <c r="BP113" s="35"/>
      <c r="BQ113" s="143" t="str">
        <f t="shared" si="107"/>
        <v>I</v>
      </c>
      <c r="BR113" s="28"/>
      <c r="BS113" s="69" t="str">
        <f t="shared" si="93"/>
        <v>NO</v>
      </c>
      <c r="BT113" s="37" t="b">
        <f t="shared" si="94"/>
        <v>0</v>
      </c>
      <c r="BU113" s="37" t="b">
        <f t="shared" si="95"/>
        <v>0</v>
      </c>
      <c r="BV113" s="37" t="b">
        <f t="shared" si="96"/>
        <v>0</v>
      </c>
      <c r="BW113" s="37" t="b">
        <f t="shared" si="97"/>
        <v>0</v>
      </c>
      <c r="BX113" s="37" t="b">
        <f t="shared" si="98"/>
        <v>0</v>
      </c>
      <c r="BY113" s="37" t="b">
        <f t="shared" si="99"/>
        <v>0</v>
      </c>
      <c r="BZ113" s="37" t="b">
        <f t="shared" si="100"/>
        <v>0</v>
      </c>
      <c r="CA113" s="37" t="b">
        <f t="shared" si="101"/>
        <v>0</v>
      </c>
      <c r="CB113" s="37" t="b">
        <f t="shared" si="102"/>
        <v>0</v>
      </c>
      <c r="CC113" s="37" t="b">
        <f t="shared" si="103"/>
        <v>0</v>
      </c>
      <c r="CD113" s="37" t="b">
        <f t="shared" si="104"/>
        <v>0</v>
      </c>
      <c r="CE113" s="37" t="b">
        <f t="shared" si="105"/>
        <v>0</v>
      </c>
      <c r="CF113" s="37" t="b">
        <f t="shared" si="106"/>
        <v>0</v>
      </c>
      <c r="CG113" s="28"/>
      <c r="CH113" s="28"/>
      <c r="CI113" s="28"/>
      <c r="CJ113" s="28"/>
      <c r="CK113" s="28"/>
      <c r="CL113" s="28"/>
      <c r="CM113" s="28"/>
      <c r="CN113" s="28"/>
      <c r="CO113" s="28"/>
      <c r="CP113" s="28"/>
      <c r="CQ113" s="28"/>
      <c r="CR113" s="28"/>
      <c r="CS113" s="28"/>
      <c r="CT113" s="28"/>
      <c r="CU113" s="28"/>
      <c r="CV113" s="28"/>
      <c r="CW113" s="28"/>
      <c r="CX113" s="28"/>
      <c r="CY113" s="28"/>
      <c r="CZ113" s="28"/>
      <c r="DA113" s="28"/>
      <c r="DB113" s="28"/>
      <c r="DC113" s="28"/>
      <c r="DD113" s="28"/>
      <c r="DE113" s="28"/>
      <c r="DF113" s="28"/>
      <c r="DG113" s="28"/>
      <c r="DH113" s="28"/>
      <c r="DI113" s="28"/>
      <c r="DJ113" s="28"/>
      <c r="DK113" s="28"/>
      <c r="DL113" s="28"/>
      <c r="DM113" s="28"/>
      <c r="DN113" s="28"/>
      <c r="DO113" s="28"/>
      <c r="DP113" s="28"/>
      <c r="DQ113" s="28"/>
      <c r="DR113" s="28"/>
      <c r="DS113" s="28"/>
      <c r="DT113" s="28"/>
      <c r="DU113" s="28"/>
      <c r="DV113" s="28"/>
      <c r="DW113" s="28"/>
      <c r="DX113" s="28"/>
      <c r="DY113" s="28"/>
      <c r="DZ113" s="28"/>
      <c r="EA113" s="28"/>
      <c r="EB113" s="28"/>
      <c r="EC113" s="28"/>
      <c r="ED113" s="28"/>
      <c r="EE113" s="28"/>
      <c r="EF113" s="28"/>
      <c r="EG113" s="28"/>
      <c r="EH113" s="28"/>
      <c r="EI113" s="28"/>
      <c r="EJ113" s="28"/>
      <c r="EK113" s="28"/>
      <c r="EL113" s="28"/>
      <c r="EM113" s="28"/>
      <c r="EN113" s="28"/>
      <c r="EO113" s="28"/>
      <c r="EP113" s="28"/>
      <c r="EQ113" s="28"/>
      <c r="ER113" s="28"/>
      <c r="ES113" s="28"/>
      <c r="ET113" s="28"/>
      <c r="EU113" s="28"/>
      <c r="EV113" s="28"/>
      <c r="EW113" s="28"/>
      <c r="EX113" s="28"/>
      <c r="EY113" s="28"/>
      <c r="EZ113" s="28"/>
      <c r="FA113" s="28"/>
      <c r="FB113" s="28"/>
      <c r="FC113" s="28"/>
      <c r="FD113" s="28"/>
      <c r="FE113" s="28"/>
      <c r="FF113" s="28"/>
    </row>
    <row r="114" spans="3:162" ht="25.5" x14ac:dyDescent="0.2">
      <c r="C114" s="25">
        <v>109</v>
      </c>
      <c r="D114" s="143" t="str">
        <f t="shared" si="56"/>
        <v>No</v>
      </c>
      <c r="F114" s="177"/>
      <c r="G114" s="67" t="str">
        <f t="shared" si="57"/>
        <v/>
      </c>
      <c r="H114" s="177"/>
      <c r="I114" s="67" t="str">
        <f t="shared" si="58"/>
        <v/>
      </c>
      <c r="J114" s="67" t="e">
        <f t="shared" si="59"/>
        <v>#DIV/0!</v>
      </c>
      <c r="K114" s="68" t="s">
        <v>73</v>
      </c>
      <c r="L114" s="50"/>
      <c r="M114" s="50"/>
      <c r="N114" s="50"/>
      <c r="O114" s="50"/>
      <c r="P114" s="50"/>
      <c r="Q114" s="50"/>
      <c r="R114" s="50"/>
      <c r="S114" s="50"/>
      <c r="T114" s="185">
        <f t="shared" si="60"/>
        <v>0</v>
      </c>
      <c r="U114" s="187">
        <f t="shared" si="61"/>
        <v>0</v>
      </c>
      <c r="V114" s="188" t="e">
        <f t="shared" si="62"/>
        <v>#DIV/0!</v>
      </c>
      <c r="W114" s="144" t="str">
        <f t="shared" si="63"/>
        <v>I</v>
      </c>
      <c r="X114" s="28"/>
      <c r="Y114" s="69" t="str">
        <f t="shared" si="64"/>
        <v>NO</v>
      </c>
      <c r="Z114" s="37" t="b">
        <f t="shared" si="65"/>
        <v>0</v>
      </c>
      <c r="AA114" s="37" t="b">
        <f t="shared" si="66"/>
        <v>0</v>
      </c>
      <c r="AB114" s="37" t="b">
        <f t="shared" si="67"/>
        <v>0</v>
      </c>
      <c r="AC114" s="37" t="b">
        <f t="shared" si="68"/>
        <v>0</v>
      </c>
      <c r="AD114" s="37" t="b">
        <f t="shared" si="69"/>
        <v>0</v>
      </c>
      <c r="AE114" s="37" t="b">
        <f t="shared" si="70"/>
        <v>0</v>
      </c>
      <c r="AF114" s="37" t="b">
        <f t="shared" si="71"/>
        <v>0</v>
      </c>
      <c r="AG114" s="167" t="b">
        <f t="shared" si="72"/>
        <v>0</v>
      </c>
      <c r="AH114" s="167" t="b">
        <f t="shared" si="73"/>
        <v>0</v>
      </c>
      <c r="AI114" s="37" t="b">
        <f t="shared" si="74"/>
        <v>0</v>
      </c>
      <c r="AJ114" s="37" t="b">
        <f t="shared" si="75"/>
        <v>0</v>
      </c>
      <c r="AK114" s="37" t="b">
        <f t="shared" si="76"/>
        <v>0</v>
      </c>
      <c r="AL114" s="37" t="b">
        <f t="shared" si="77"/>
        <v>0</v>
      </c>
      <c r="AM114" s="28"/>
      <c r="AN114" s="28"/>
      <c r="AO114" s="28"/>
      <c r="AP114" s="35"/>
      <c r="AQ114" s="144" t="str">
        <f t="shared" si="78"/>
        <v/>
      </c>
      <c r="AR114" s="35"/>
      <c r="AS114" s="144" t="str">
        <f t="shared" si="79"/>
        <v>I</v>
      </c>
      <c r="AT114" s="28"/>
      <c r="AU114" s="69" t="str">
        <f t="shared" si="108"/>
        <v>NO</v>
      </c>
      <c r="AV114" s="37" t="b">
        <f t="shared" si="80"/>
        <v>0</v>
      </c>
      <c r="AW114" s="37" t="b">
        <f t="shared" si="81"/>
        <v>0</v>
      </c>
      <c r="AX114" s="37" t="b">
        <f t="shared" si="82"/>
        <v>0</v>
      </c>
      <c r="AY114" s="37" t="b">
        <f t="shared" si="83"/>
        <v>0</v>
      </c>
      <c r="AZ114" s="37" t="b">
        <f t="shared" si="84"/>
        <v>0</v>
      </c>
      <c r="BA114" s="37" t="b">
        <f t="shared" si="85"/>
        <v>0</v>
      </c>
      <c r="BB114" s="37" t="b">
        <f t="shared" si="86"/>
        <v>0</v>
      </c>
      <c r="BC114" s="37" t="b">
        <f t="shared" si="87"/>
        <v>0</v>
      </c>
      <c r="BD114" s="37" t="b">
        <f t="shared" si="88"/>
        <v>0</v>
      </c>
      <c r="BE114" s="37" t="b">
        <f t="shared" si="89"/>
        <v>0</v>
      </c>
      <c r="BF114" s="37" t="b">
        <f t="shared" si="90"/>
        <v>0</v>
      </c>
      <c r="BG114" s="37" t="b">
        <f t="shared" si="91"/>
        <v>0</v>
      </c>
      <c r="BH114" s="37" t="b">
        <f t="shared" si="92"/>
        <v>0</v>
      </c>
      <c r="BI114" s="28"/>
      <c r="BJ114" s="28"/>
      <c r="BK114" s="28"/>
      <c r="BM114" s="35"/>
      <c r="BN114" s="35"/>
      <c r="BO114" s="35"/>
      <c r="BP114" s="35"/>
      <c r="BQ114" s="143" t="str">
        <f t="shared" si="107"/>
        <v>I</v>
      </c>
      <c r="BR114" s="28"/>
      <c r="BS114" s="69" t="str">
        <f t="shared" si="93"/>
        <v>NO</v>
      </c>
      <c r="BT114" s="37" t="b">
        <f t="shared" si="94"/>
        <v>0</v>
      </c>
      <c r="BU114" s="37" t="b">
        <f t="shared" si="95"/>
        <v>0</v>
      </c>
      <c r="BV114" s="37" t="b">
        <f t="shared" si="96"/>
        <v>0</v>
      </c>
      <c r="BW114" s="37" t="b">
        <f t="shared" si="97"/>
        <v>0</v>
      </c>
      <c r="BX114" s="37" t="b">
        <f t="shared" si="98"/>
        <v>0</v>
      </c>
      <c r="BY114" s="37" t="b">
        <f t="shared" si="99"/>
        <v>0</v>
      </c>
      <c r="BZ114" s="37" t="b">
        <f t="shared" si="100"/>
        <v>0</v>
      </c>
      <c r="CA114" s="37" t="b">
        <f t="shared" si="101"/>
        <v>0</v>
      </c>
      <c r="CB114" s="37" t="b">
        <f t="shared" si="102"/>
        <v>0</v>
      </c>
      <c r="CC114" s="37" t="b">
        <f t="shared" si="103"/>
        <v>0</v>
      </c>
      <c r="CD114" s="37" t="b">
        <f t="shared" si="104"/>
        <v>0</v>
      </c>
      <c r="CE114" s="37" t="b">
        <f t="shared" si="105"/>
        <v>0</v>
      </c>
      <c r="CF114" s="37" t="b">
        <f t="shared" si="106"/>
        <v>0</v>
      </c>
      <c r="CG114" s="28"/>
      <c r="CH114" s="28"/>
      <c r="CI114" s="28"/>
      <c r="CJ114" s="28"/>
      <c r="CK114" s="28"/>
      <c r="CL114" s="28"/>
      <c r="CM114" s="28"/>
      <c r="CN114" s="28"/>
      <c r="CO114" s="28"/>
      <c r="CP114" s="28"/>
      <c r="CQ114" s="28"/>
      <c r="CR114" s="28"/>
      <c r="CS114" s="28"/>
      <c r="CT114" s="28"/>
      <c r="CU114" s="28"/>
      <c r="CV114" s="28"/>
      <c r="CW114" s="28"/>
      <c r="CX114" s="28"/>
      <c r="CY114" s="28"/>
      <c r="CZ114" s="28"/>
      <c r="DA114" s="28"/>
      <c r="DB114" s="28"/>
      <c r="DC114" s="28"/>
      <c r="DD114" s="28"/>
      <c r="DE114" s="28"/>
      <c r="DF114" s="28"/>
      <c r="DG114" s="28"/>
      <c r="DH114" s="28"/>
      <c r="DI114" s="28"/>
      <c r="DJ114" s="28"/>
      <c r="DK114" s="28"/>
      <c r="DL114" s="28"/>
      <c r="DM114" s="28"/>
      <c r="DN114" s="28"/>
      <c r="DO114" s="28"/>
      <c r="DP114" s="28"/>
      <c r="DQ114" s="28"/>
      <c r="DR114" s="28"/>
      <c r="DS114" s="28"/>
      <c r="DT114" s="28"/>
      <c r="DU114" s="28"/>
      <c r="DV114" s="28"/>
      <c r="DW114" s="28"/>
      <c r="DX114" s="28"/>
      <c r="DY114" s="28"/>
      <c r="DZ114" s="28"/>
      <c r="EA114" s="28"/>
      <c r="EB114" s="28"/>
      <c r="EC114" s="28"/>
      <c r="ED114" s="28"/>
      <c r="EE114" s="28"/>
      <c r="EF114" s="28"/>
      <c r="EG114" s="28"/>
      <c r="EH114" s="28"/>
      <c r="EI114" s="28"/>
      <c r="EJ114" s="28"/>
      <c r="EK114" s="28"/>
      <c r="EL114" s="28"/>
      <c r="EM114" s="28"/>
      <c r="EN114" s="28"/>
      <c r="EO114" s="28"/>
      <c r="EP114" s="28"/>
      <c r="EQ114" s="28"/>
      <c r="ER114" s="28"/>
      <c r="ES114" s="28"/>
      <c r="ET114" s="28"/>
      <c r="EU114" s="28"/>
      <c r="EV114" s="28"/>
      <c r="EW114" s="28"/>
      <c r="EX114" s="28"/>
      <c r="EY114" s="28"/>
      <c r="EZ114" s="28"/>
      <c r="FA114" s="28"/>
      <c r="FB114" s="28"/>
      <c r="FC114" s="28"/>
      <c r="FD114" s="28"/>
      <c r="FE114" s="28"/>
      <c r="FF114" s="28"/>
    </row>
    <row r="115" spans="3:162" ht="25.5" x14ac:dyDescent="0.2">
      <c r="C115" s="25">
        <v>110</v>
      </c>
      <c r="D115" s="143" t="str">
        <f t="shared" si="56"/>
        <v>No</v>
      </c>
      <c r="F115" s="177"/>
      <c r="G115" s="67" t="str">
        <f t="shared" si="57"/>
        <v/>
      </c>
      <c r="H115" s="177"/>
      <c r="I115" s="67" t="str">
        <f t="shared" si="58"/>
        <v/>
      </c>
      <c r="J115" s="67" t="e">
        <f t="shared" si="59"/>
        <v>#DIV/0!</v>
      </c>
      <c r="K115" s="68" t="s">
        <v>73</v>
      </c>
      <c r="L115" s="50"/>
      <c r="M115" s="50"/>
      <c r="N115" s="50"/>
      <c r="O115" s="50"/>
      <c r="P115" s="50"/>
      <c r="Q115" s="50"/>
      <c r="R115" s="50"/>
      <c r="S115" s="50"/>
      <c r="T115" s="185">
        <f t="shared" si="60"/>
        <v>0</v>
      </c>
      <c r="U115" s="187">
        <f t="shared" si="61"/>
        <v>0</v>
      </c>
      <c r="V115" s="188" t="e">
        <f t="shared" si="62"/>
        <v>#DIV/0!</v>
      </c>
      <c r="W115" s="144" t="str">
        <f t="shared" si="63"/>
        <v>I</v>
      </c>
      <c r="X115" s="28"/>
      <c r="Y115" s="69" t="str">
        <f t="shared" si="64"/>
        <v>NO</v>
      </c>
      <c r="Z115" s="37" t="b">
        <f t="shared" si="65"/>
        <v>0</v>
      </c>
      <c r="AA115" s="37" t="b">
        <f t="shared" si="66"/>
        <v>0</v>
      </c>
      <c r="AB115" s="37" t="b">
        <f t="shared" si="67"/>
        <v>0</v>
      </c>
      <c r="AC115" s="37" t="b">
        <f t="shared" si="68"/>
        <v>0</v>
      </c>
      <c r="AD115" s="37" t="b">
        <f t="shared" si="69"/>
        <v>0</v>
      </c>
      <c r="AE115" s="37" t="b">
        <f t="shared" si="70"/>
        <v>0</v>
      </c>
      <c r="AF115" s="37" t="b">
        <f t="shared" si="71"/>
        <v>0</v>
      </c>
      <c r="AG115" s="167" t="b">
        <f t="shared" si="72"/>
        <v>0</v>
      </c>
      <c r="AH115" s="167" t="b">
        <f t="shared" si="73"/>
        <v>0</v>
      </c>
      <c r="AI115" s="37" t="b">
        <f t="shared" si="74"/>
        <v>0</v>
      </c>
      <c r="AJ115" s="37" t="b">
        <f t="shared" si="75"/>
        <v>0</v>
      </c>
      <c r="AK115" s="37" t="b">
        <f t="shared" si="76"/>
        <v>0</v>
      </c>
      <c r="AL115" s="37" t="b">
        <f t="shared" si="77"/>
        <v>0</v>
      </c>
      <c r="AM115" s="28"/>
      <c r="AN115" s="28"/>
      <c r="AO115" s="28"/>
      <c r="AP115" s="35"/>
      <c r="AQ115" s="144" t="str">
        <f t="shared" si="78"/>
        <v/>
      </c>
      <c r="AR115" s="35"/>
      <c r="AS115" s="144" t="str">
        <f t="shared" si="79"/>
        <v>I</v>
      </c>
      <c r="AT115" s="28"/>
      <c r="AU115" s="69" t="str">
        <f t="shared" si="108"/>
        <v>NO</v>
      </c>
      <c r="AV115" s="37" t="b">
        <f t="shared" si="80"/>
        <v>0</v>
      </c>
      <c r="AW115" s="37" t="b">
        <f t="shared" si="81"/>
        <v>0</v>
      </c>
      <c r="AX115" s="37" t="b">
        <f t="shared" si="82"/>
        <v>0</v>
      </c>
      <c r="AY115" s="37" t="b">
        <f t="shared" si="83"/>
        <v>0</v>
      </c>
      <c r="AZ115" s="37" t="b">
        <f t="shared" si="84"/>
        <v>0</v>
      </c>
      <c r="BA115" s="37" t="b">
        <f t="shared" si="85"/>
        <v>0</v>
      </c>
      <c r="BB115" s="37" t="b">
        <f t="shared" si="86"/>
        <v>0</v>
      </c>
      <c r="BC115" s="37" t="b">
        <f t="shared" si="87"/>
        <v>0</v>
      </c>
      <c r="BD115" s="37" t="b">
        <f t="shared" si="88"/>
        <v>0</v>
      </c>
      <c r="BE115" s="37" t="b">
        <f t="shared" si="89"/>
        <v>0</v>
      </c>
      <c r="BF115" s="37" t="b">
        <f t="shared" si="90"/>
        <v>0</v>
      </c>
      <c r="BG115" s="37" t="b">
        <f t="shared" si="91"/>
        <v>0</v>
      </c>
      <c r="BH115" s="37" t="b">
        <f t="shared" si="92"/>
        <v>0</v>
      </c>
      <c r="BI115" s="28"/>
      <c r="BJ115" s="28"/>
      <c r="BK115" s="28"/>
      <c r="BM115" s="35"/>
      <c r="BN115" s="35"/>
      <c r="BO115" s="35"/>
      <c r="BP115" s="35"/>
      <c r="BQ115" s="143" t="str">
        <f t="shared" si="107"/>
        <v>I</v>
      </c>
      <c r="BR115" s="28"/>
      <c r="BS115" s="69" t="str">
        <f t="shared" si="93"/>
        <v>NO</v>
      </c>
      <c r="BT115" s="37" t="b">
        <f t="shared" si="94"/>
        <v>0</v>
      </c>
      <c r="BU115" s="37" t="b">
        <f t="shared" si="95"/>
        <v>0</v>
      </c>
      <c r="BV115" s="37" t="b">
        <f t="shared" si="96"/>
        <v>0</v>
      </c>
      <c r="BW115" s="37" t="b">
        <f t="shared" si="97"/>
        <v>0</v>
      </c>
      <c r="BX115" s="37" t="b">
        <f t="shared" si="98"/>
        <v>0</v>
      </c>
      <c r="BY115" s="37" t="b">
        <f t="shared" si="99"/>
        <v>0</v>
      </c>
      <c r="BZ115" s="37" t="b">
        <f t="shared" si="100"/>
        <v>0</v>
      </c>
      <c r="CA115" s="37" t="b">
        <f t="shared" si="101"/>
        <v>0</v>
      </c>
      <c r="CB115" s="37" t="b">
        <f t="shared" si="102"/>
        <v>0</v>
      </c>
      <c r="CC115" s="37" t="b">
        <f t="shared" si="103"/>
        <v>0</v>
      </c>
      <c r="CD115" s="37" t="b">
        <f t="shared" si="104"/>
        <v>0</v>
      </c>
      <c r="CE115" s="37" t="b">
        <f t="shared" si="105"/>
        <v>0</v>
      </c>
      <c r="CF115" s="37" t="b">
        <f t="shared" si="106"/>
        <v>0</v>
      </c>
      <c r="CG115" s="28"/>
      <c r="CH115" s="28"/>
      <c r="CI115" s="28"/>
      <c r="CJ115" s="28"/>
      <c r="CK115" s="28"/>
      <c r="CL115" s="28"/>
      <c r="CM115" s="28"/>
      <c r="CN115" s="28"/>
      <c r="CO115" s="28"/>
      <c r="CP115" s="28"/>
      <c r="CQ115" s="28"/>
      <c r="CR115" s="28"/>
      <c r="CS115" s="28"/>
      <c r="CT115" s="28"/>
      <c r="CU115" s="28"/>
      <c r="CV115" s="28"/>
      <c r="CW115" s="28"/>
      <c r="CX115" s="28"/>
      <c r="CY115" s="28"/>
      <c r="CZ115" s="28"/>
      <c r="DA115" s="28"/>
      <c r="DB115" s="28"/>
      <c r="DC115" s="28"/>
      <c r="DD115" s="28"/>
      <c r="DE115" s="28"/>
      <c r="DF115" s="28"/>
      <c r="DG115" s="28"/>
      <c r="DH115" s="28"/>
      <c r="DI115" s="28"/>
      <c r="DJ115" s="28"/>
      <c r="DK115" s="28"/>
      <c r="DL115" s="28"/>
      <c r="DM115" s="28"/>
      <c r="DN115" s="28"/>
      <c r="DO115" s="28"/>
      <c r="DP115" s="28"/>
      <c r="DQ115" s="28"/>
      <c r="DR115" s="28"/>
      <c r="DS115" s="28"/>
      <c r="DT115" s="28"/>
      <c r="DU115" s="28"/>
      <c r="DV115" s="28"/>
      <c r="DW115" s="28"/>
      <c r="DX115" s="28"/>
      <c r="DY115" s="28"/>
      <c r="DZ115" s="28"/>
      <c r="EA115" s="28"/>
      <c r="EB115" s="28"/>
      <c r="EC115" s="28"/>
      <c r="ED115" s="28"/>
      <c r="EE115" s="28"/>
      <c r="EF115" s="28"/>
      <c r="EG115" s="28"/>
      <c r="EH115" s="28"/>
      <c r="EI115" s="28"/>
      <c r="EJ115" s="28"/>
      <c r="EK115" s="28"/>
      <c r="EL115" s="28"/>
      <c r="EM115" s="28"/>
      <c r="EN115" s="28"/>
      <c r="EO115" s="28"/>
      <c r="EP115" s="28"/>
      <c r="EQ115" s="28"/>
      <c r="ER115" s="28"/>
      <c r="ES115" s="28"/>
      <c r="ET115" s="28"/>
      <c r="EU115" s="28"/>
      <c r="EV115" s="28"/>
      <c r="EW115" s="28"/>
      <c r="EX115" s="28"/>
      <c r="EY115" s="28"/>
      <c r="EZ115" s="28"/>
      <c r="FA115" s="28"/>
      <c r="FB115" s="28"/>
      <c r="FC115" s="28"/>
      <c r="FD115" s="28"/>
      <c r="FE115" s="28"/>
      <c r="FF115" s="28"/>
    </row>
    <row r="116" spans="3:162" ht="25.5" x14ac:dyDescent="0.2">
      <c r="C116" s="25">
        <v>111</v>
      </c>
      <c r="D116" s="143" t="str">
        <f t="shared" si="56"/>
        <v>No</v>
      </c>
      <c r="F116" s="177"/>
      <c r="G116" s="67" t="str">
        <f t="shared" si="57"/>
        <v/>
      </c>
      <c r="H116" s="177"/>
      <c r="I116" s="67" t="str">
        <f t="shared" si="58"/>
        <v/>
      </c>
      <c r="J116" s="67" t="e">
        <f t="shared" si="59"/>
        <v>#DIV/0!</v>
      </c>
      <c r="K116" s="68" t="s">
        <v>73</v>
      </c>
      <c r="L116" s="50"/>
      <c r="M116" s="50"/>
      <c r="N116" s="50"/>
      <c r="O116" s="50"/>
      <c r="P116" s="50"/>
      <c r="Q116" s="50"/>
      <c r="R116" s="50"/>
      <c r="S116" s="50"/>
      <c r="T116" s="185">
        <f t="shared" si="60"/>
        <v>0</v>
      </c>
      <c r="U116" s="187">
        <f t="shared" si="61"/>
        <v>0</v>
      </c>
      <c r="V116" s="188" t="e">
        <f t="shared" si="62"/>
        <v>#DIV/0!</v>
      </c>
      <c r="W116" s="144" t="str">
        <f t="shared" si="63"/>
        <v>I</v>
      </c>
      <c r="X116" s="28"/>
      <c r="Y116" s="69" t="str">
        <f t="shared" si="64"/>
        <v>NO</v>
      </c>
      <c r="Z116" s="37" t="b">
        <f t="shared" si="65"/>
        <v>0</v>
      </c>
      <c r="AA116" s="37" t="b">
        <f t="shared" si="66"/>
        <v>0</v>
      </c>
      <c r="AB116" s="37" t="b">
        <f t="shared" si="67"/>
        <v>0</v>
      </c>
      <c r="AC116" s="37" t="b">
        <f t="shared" si="68"/>
        <v>0</v>
      </c>
      <c r="AD116" s="37" t="b">
        <f t="shared" si="69"/>
        <v>0</v>
      </c>
      <c r="AE116" s="37" t="b">
        <f t="shared" si="70"/>
        <v>0</v>
      </c>
      <c r="AF116" s="37" t="b">
        <f t="shared" si="71"/>
        <v>0</v>
      </c>
      <c r="AG116" s="167" t="b">
        <f t="shared" si="72"/>
        <v>0</v>
      </c>
      <c r="AH116" s="167" t="b">
        <f t="shared" si="73"/>
        <v>0</v>
      </c>
      <c r="AI116" s="37" t="b">
        <f t="shared" si="74"/>
        <v>0</v>
      </c>
      <c r="AJ116" s="37" t="b">
        <f t="shared" si="75"/>
        <v>0</v>
      </c>
      <c r="AK116" s="37" t="b">
        <f t="shared" si="76"/>
        <v>0</v>
      </c>
      <c r="AL116" s="37" t="b">
        <f t="shared" si="77"/>
        <v>0</v>
      </c>
      <c r="AM116" s="28"/>
      <c r="AN116" s="28"/>
      <c r="AO116" s="28"/>
      <c r="AP116" s="35"/>
      <c r="AQ116" s="144" t="str">
        <f t="shared" si="78"/>
        <v/>
      </c>
      <c r="AR116" s="35"/>
      <c r="AS116" s="144" t="str">
        <f t="shared" si="79"/>
        <v>I</v>
      </c>
      <c r="AT116" s="28"/>
      <c r="AU116" s="69" t="str">
        <f t="shared" si="108"/>
        <v>NO</v>
      </c>
      <c r="AV116" s="37" t="b">
        <f t="shared" si="80"/>
        <v>0</v>
      </c>
      <c r="AW116" s="37" t="b">
        <f t="shared" si="81"/>
        <v>0</v>
      </c>
      <c r="AX116" s="37" t="b">
        <f t="shared" si="82"/>
        <v>0</v>
      </c>
      <c r="AY116" s="37" t="b">
        <f t="shared" si="83"/>
        <v>0</v>
      </c>
      <c r="AZ116" s="37" t="b">
        <f t="shared" si="84"/>
        <v>0</v>
      </c>
      <c r="BA116" s="37" t="b">
        <f t="shared" si="85"/>
        <v>0</v>
      </c>
      <c r="BB116" s="37" t="b">
        <f t="shared" si="86"/>
        <v>0</v>
      </c>
      <c r="BC116" s="37" t="b">
        <f t="shared" si="87"/>
        <v>0</v>
      </c>
      <c r="BD116" s="37" t="b">
        <f t="shared" si="88"/>
        <v>0</v>
      </c>
      <c r="BE116" s="37" t="b">
        <f t="shared" si="89"/>
        <v>0</v>
      </c>
      <c r="BF116" s="37" t="b">
        <f t="shared" si="90"/>
        <v>0</v>
      </c>
      <c r="BG116" s="37" t="b">
        <f t="shared" si="91"/>
        <v>0</v>
      </c>
      <c r="BH116" s="37" t="b">
        <f t="shared" si="92"/>
        <v>0</v>
      </c>
      <c r="BI116" s="28"/>
      <c r="BJ116" s="28"/>
      <c r="BK116" s="28"/>
      <c r="BM116" s="35"/>
      <c r="BN116" s="35"/>
      <c r="BO116" s="35"/>
      <c r="BP116" s="35"/>
      <c r="BQ116" s="143" t="str">
        <f t="shared" si="107"/>
        <v>I</v>
      </c>
      <c r="BR116" s="28"/>
      <c r="BS116" s="69" t="str">
        <f t="shared" si="93"/>
        <v>NO</v>
      </c>
      <c r="BT116" s="37" t="b">
        <f t="shared" si="94"/>
        <v>0</v>
      </c>
      <c r="BU116" s="37" t="b">
        <f t="shared" si="95"/>
        <v>0</v>
      </c>
      <c r="BV116" s="37" t="b">
        <f t="shared" si="96"/>
        <v>0</v>
      </c>
      <c r="BW116" s="37" t="b">
        <f t="shared" si="97"/>
        <v>0</v>
      </c>
      <c r="BX116" s="37" t="b">
        <f t="shared" si="98"/>
        <v>0</v>
      </c>
      <c r="BY116" s="37" t="b">
        <f t="shared" si="99"/>
        <v>0</v>
      </c>
      <c r="BZ116" s="37" t="b">
        <f t="shared" si="100"/>
        <v>0</v>
      </c>
      <c r="CA116" s="37" t="b">
        <f t="shared" si="101"/>
        <v>0</v>
      </c>
      <c r="CB116" s="37" t="b">
        <f t="shared" si="102"/>
        <v>0</v>
      </c>
      <c r="CC116" s="37" t="b">
        <f t="shared" si="103"/>
        <v>0</v>
      </c>
      <c r="CD116" s="37" t="b">
        <f t="shared" si="104"/>
        <v>0</v>
      </c>
      <c r="CE116" s="37" t="b">
        <f t="shared" si="105"/>
        <v>0</v>
      </c>
      <c r="CF116" s="37" t="b">
        <f t="shared" si="106"/>
        <v>0</v>
      </c>
      <c r="CG116" s="28"/>
      <c r="CH116" s="28"/>
      <c r="CI116" s="28"/>
      <c r="CJ116" s="28"/>
      <c r="CK116" s="28"/>
      <c r="CL116" s="28"/>
      <c r="CM116" s="28"/>
      <c r="CN116" s="28"/>
      <c r="CO116" s="28"/>
      <c r="CP116" s="28"/>
      <c r="CQ116" s="28"/>
      <c r="CR116" s="28"/>
      <c r="CS116" s="28"/>
      <c r="CT116" s="28"/>
      <c r="CU116" s="28"/>
      <c r="CV116" s="28"/>
      <c r="CW116" s="28"/>
      <c r="CX116" s="28"/>
      <c r="CY116" s="28"/>
      <c r="CZ116" s="28"/>
      <c r="DA116" s="28"/>
      <c r="DB116" s="28"/>
      <c r="DC116" s="28"/>
      <c r="DD116" s="28"/>
      <c r="DE116" s="28"/>
      <c r="DF116" s="28"/>
      <c r="DG116" s="28"/>
      <c r="DH116" s="28"/>
      <c r="DI116" s="28"/>
      <c r="DJ116" s="28"/>
      <c r="DK116" s="28"/>
      <c r="DL116" s="28"/>
      <c r="DM116" s="28"/>
      <c r="DN116" s="28"/>
      <c r="DO116" s="28"/>
      <c r="DP116" s="28"/>
      <c r="DQ116" s="28"/>
      <c r="DR116" s="28"/>
      <c r="DS116" s="28"/>
      <c r="DT116" s="28"/>
      <c r="DU116" s="28"/>
      <c r="DV116" s="28"/>
      <c r="DW116" s="28"/>
      <c r="DX116" s="28"/>
      <c r="DY116" s="28"/>
      <c r="DZ116" s="28"/>
      <c r="EA116" s="28"/>
      <c r="EB116" s="28"/>
      <c r="EC116" s="28"/>
      <c r="ED116" s="28"/>
      <c r="EE116" s="28"/>
      <c r="EF116" s="28"/>
      <c r="EG116" s="28"/>
      <c r="EH116" s="28"/>
      <c r="EI116" s="28"/>
      <c r="EJ116" s="28"/>
      <c r="EK116" s="28"/>
      <c r="EL116" s="28"/>
      <c r="EM116" s="28"/>
      <c r="EN116" s="28"/>
      <c r="EO116" s="28"/>
      <c r="EP116" s="28"/>
      <c r="EQ116" s="28"/>
      <c r="ER116" s="28"/>
      <c r="ES116" s="28"/>
      <c r="ET116" s="28"/>
      <c r="EU116" s="28"/>
      <c r="EV116" s="28"/>
      <c r="EW116" s="28"/>
      <c r="EX116" s="28"/>
      <c r="EY116" s="28"/>
      <c r="EZ116" s="28"/>
      <c r="FA116" s="28"/>
      <c r="FB116" s="28"/>
      <c r="FC116" s="28"/>
      <c r="FD116" s="28"/>
      <c r="FE116" s="28"/>
      <c r="FF116" s="28"/>
    </row>
    <row r="117" spans="3:162" ht="25.5" x14ac:dyDescent="0.2">
      <c r="C117" s="25">
        <v>112</v>
      </c>
      <c r="D117" s="143" t="str">
        <f t="shared" si="56"/>
        <v>No</v>
      </c>
      <c r="F117" s="177"/>
      <c r="G117" s="67" t="str">
        <f t="shared" si="57"/>
        <v/>
      </c>
      <c r="H117" s="177"/>
      <c r="I117" s="67" t="str">
        <f t="shared" si="58"/>
        <v/>
      </c>
      <c r="J117" s="67" t="e">
        <f t="shared" si="59"/>
        <v>#DIV/0!</v>
      </c>
      <c r="K117" s="68" t="s">
        <v>73</v>
      </c>
      <c r="L117" s="50"/>
      <c r="M117" s="50"/>
      <c r="N117" s="50"/>
      <c r="O117" s="50"/>
      <c r="P117" s="50"/>
      <c r="Q117" s="50"/>
      <c r="R117" s="50"/>
      <c r="S117" s="50"/>
      <c r="T117" s="185">
        <f t="shared" si="60"/>
        <v>0</v>
      </c>
      <c r="U117" s="187">
        <f t="shared" si="61"/>
        <v>0</v>
      </c>
      <c r="V117" s="188" t="e">
        <f t="shared" si="62"/>
        <v>#DIV/0!</v>
      </c>
      <c r="W117" s="144" t="str">
        <f t="shared" si="63"/>
        <v>I</v>
      </c>
      <c r="X117" s="28"/>
      <c r="Y117" s="69" t="str">
        <f t="shared" si="64"/>
        <v>NO</v>
      </c>
      <c r="Z117" s="37" t="b">
        <f t="shared" si="65"/>
        <v>0</v>
      </c>
      <c r="AA117" s="37" t="b">
        <f t="shared" si="66"/>
        <v>0</v>
      </c>
      <c r="AB117" s="37" t="b">
        <f t="shared" si="67"/>
        <v>0</v>
      </c>
      <c r="AC117" s="37" t="b">
        <f t="shared" si="68"/>
        <v>0</v>
      </c>
      <c r="AD117" s="37" t="b">
        <f t="shared" si="69"/>
        <v>0</v>
      </c>
      <c r="AE117" s="37" t="b">
        <f t="shared" si="70"/>
        <v>0</v>
      </c>
      <c r="AF117" s="37" t="b">
        <f t="shared" si="71"/>
        <v>0</v>
      </c>
      <c r="AG117" s="167" t="b">
        <f t="shared" si="72"/>
        <v>0</v>
      </c>
      <c r="AH117" s="167" t="b">
        <f t="shared" si="73"/>
        <v>0</v>
      </c>
      <c r="AI117" s="37" t="b">
        <f t="shared" si="74"/>
        <v>0</v>
      </c>
      <c r="AJ117" s="37" t="b">
        <f t="shared" si="75"/>
        <v>0</v>
      </c>
      <c r="AK117" s="37" t="b">
        <f t="shared" si="76"/>
        <v>0</v>
      </c>
      <c r="AL117" s="37" t="b">
        <f t="shared" si="77"/>
        <v>0</v>
      </c>
      <c r="AM117" s="28"/>
      <c r="AN117" s="28"/>
      <c r="AO117" s="28"/>
      <c r="AP117" s="35"/>
      <c r="AQ117" s="144" t="str">
        <f t="shared" si="78"/>
        <v/>
      </c>
      <c r="AR117" s="35"/>
      <c r="AS117" s="144" t="str">
        <f t="shared" si="79"/>
        <v>I</v>
      </c>
      <c r="AT117" s="28"/>
      <c r="AU117" s="69" t="str">
        <f t="shared" si="108"/>
        <v>NO</v>
      </c>
      <c r="AV117" s="37" t="b">
        <f t="shared" si="80"/>
        <v>0</v>
      </c>
      <c r="AW117" s="37" t="b">
        <f t="shared" si="81"/>
        <v>0</v>
      </c>
      <c r="AX117" s="37" t="b">
        <f t="shared" si="82"/>
        <v>0</v>
      </c>
      <c r="AY117" s="37" t="b">
        <f t="shared" si="83"/>
        <v>0</v>
      </c>
      <c r="AZ117" s="37" t="b">
        <f t="shared" si="84"/>
        <v>0</v>
      </c>
      <c r="BA117" s="37" t="b">
        <f t="shared" si="85"/>
        <v>0</v>
      </c>
      <c r="BB117" s="37" t="b">
        <f t="shared" si="86"/>
        <v>0</v>
      </c>
      <c r="BC117" s="37" t="b">
        <f t="shared" si="87"/>
        <v>0</v>
      </c>
      <c r="BD117" s="37" t="b">
        <f t="shared" si="88"/>
        <v>0</v>
      </c>
      <c r="BE117" s="37" t="b">
        <f t="shared" si="89"/>
        <v>0</v>
      </c>
      <c r="BF117" s="37" t="b">
        <f t="shared" si="90"/>
        <v>0</v>
      </c>
      <c r="BG117" s="37" t="b">
        <f t="shared" si="91"/>
        <v>0</v>
      </c>
      <c r="BH117" s="37" t="b">
        <f t="shared" si="92"/>
        <v>0</v>
      </c>
      <c r="BI117" s="28"/>
      <c r="BJ117" s="28"/>
      <c r="BK117" s="28"/>
      <c r="BM117" s="35"/>
      <c r="BN117" s="35"/>
      <c r="BO117" s="35"/>
      <c r="BP117" s="35"/>
      <c r="BQ117" s="143" t="str">
        <f t="shared" si="107"/>
        <v>I</v>
      </c>
      <c r="BR117" s="28"/>
      <c r="BS117" s="69" t="str">
        <f t="shared" si="93"/>
        <v>NO</v>
      </c>
      <c r="BT117" s="37" t="b">
        <f t="shared" si="94"/>
        <v>0</v>
      </c>
      <c r="BU117" s="37" t="b">
        <f t="shared" si="95"/>
        <v>0</v>
      </c>
      <c r="BV117" s="37" t="b">
        <f t="shared" si="96"/>
        <v>0</v>
      </c>
      <c r="BW117" s="37" t="b">
        <f t="shared" si="97"/>
        <v>0</v>
      </c>
      <c r="BX117" s="37" t="b">
        <f t="shared" si="98"/>
        <v>0</v>
      </c>
      <c r="BY117" s="37" t="b">
        <f t="shared" si="99"/>
        <v>0</v>
      </c>
      <c r="BZ117" s="37" t="b">
        <f t="shared" si="100"/>
        <v>0</v>
      </c>
      <c r="CA117" s="37" t="b">
        <f t="shared" si="101"/>
        <v>0</v>
      </c>
      <c r="CB117" s="37" t="b">
        <f t="shared" si="102"/>
        <v>0</v>
      </c>
      <c r="CC117" s="37" t="b">
        <f t="shared" si="103"/>
        <v>0</v>
      </c>
      <c r="CD117" s="37" t="b">
        <f t="shared" si="104"/>
        <v>0</v>
      </c>
      <c r="CE117" s="37" t="b">
        <f t="shared" si="105"/>
        <v>0</v>
      </c>
      <c r="CF117" s="37" t="b">
        <f t="shared" si="106"/>
        <v>0</v>
      </c>
      <c r="CG117" s="28"/>
      <c r="CH117" s="28"/>
      <c r="CI117" s="28"/>
      <c r="CJ117" s="28"/>
      <c r="CK117" s="28"/>
      <c r="CL117" s="28"/>
      <c r="CM117" s="28"/>
      <c r="CN117" s="28"/>
      <c r="CO117" s="28"/>
      <c r="CP117" s="28"/>
      <c r="CQ117" s="28"/>
      <c r="CR117" s="28"/>
      <c r="CS117" s="28"/>
      <c r="CT117" s="28"/>
      <c r="CU117" s="28"/>
      <c r="CV117" s="28"/>
      <c r="CW117" s="28"/>
      <c r="CX117" s="28"/>
      <c r="CY117" s="28"/>
      <c r="CZ117" s="28"/>
      <c r="DA117" s="28"/>
      <c r="DB117" s="28"/>
      <c r="DC117" s="28"/>
      <c r="DD117" s="28"/>
      <c r="DE117" s="28"/>
      <c r="DF117" s="28"/>
      <c r="DG117" s="28"/>
      <c r="DH117" s="28"/>
      <c r="DI117" s="28"/>
      <c r="DJ117" s="28"/>
      <c r="DK117" s="28"/>
      <c r="DL117" s="28"/>
      <c r="DM117" s="28"/>
      <c r="DN117" s="28"/>
      <c r="DO117" s="28"/>
      <c r="DP117" s="28"/>
      <c r="DQ117" s="28"/>
      <c r="DR117" s="28"/>
      <c r="DS117" s="28"/>
      <c r="DT117" s="28"/>
      <c r="DU117" s="28"/>
      <c r="DV117" s="28"/>
      <c r="DW117" s="28"/>
      <c r="DX117" s="28"/>
      <c r="DY117" s="28"/>
      <c r="DZ117" s="28"/>
      <c r="EA117" s="28"/>
      <c r="EB117" s="28"/>
      <c r="EC117" s="28"/>
      <c r="ED117" s="28"/>
      <c r="EE117" s="28"/>
      <c r="EF117" s="28"/>
      <c r="EG117" s="28"/>
      <c r="EH117" s="28"/>
      <c r="EI117" s="28"/>
      <c r="EJ117" s="28"/>
      <c r="EK117" s="28"/>
      <c r="EL117" s="28"/>
      <c r="EM117" s="28"/>
      <c r="EN117" s="28"/>
      <c r="EO117" s="28"/>
      <c r="EP117" s="28"/>
      <c r="EQ117" s="28"/>
      <c r="ER117" s="28"/>
      <c r="ES117" s="28"/>
      <c r="ET117" s="28"/>
      <c r="EU117" s="28"/>
      <c r="EV117" s="28"/>
      <c r="EW117" s="28"/>
      <c r="EX117" s="28"/>
      <c r="EY117" s="28"/>
      <c r="EZ117" s="28"/>
      <c r="FA117" s="28"/>
      <c r="FB117" s="28"/>
      <c r="FC117" s="28"/>
      <c r="FD117" s="28"/>
      <c r="FE117" s="28"/>
      <c r="FF117" s="28"/>
    </row>
    <row r="118" spans="3:162" ht="25.5" x14ac:dyDescent="0.2">
      <c r="C118" s="25">
        <v>113</v>
      </c>
      <c r="D118" s="143" t="str">
        <f t="shared" si="56"/>
        <v>No</v>
      </c>
      <c r="F118" s="177"/>
      <c r="G118" s="67" t="str">
        <f t="shared" si="57"/>
        <v/>
      </c>
      <c r="H118" s="177"/>
      <c r="I118" s="67" t="str">
        <f t="shared" si="58"/>
        <v/>
      </c>
      <c r="J118" s="67" t="e">
        <f t="shared" si="59"/>
        <v>#DIV/0!</v>
      </c>
      <c r="K118" s="68" t="s">
        <v>73</v>
      </c>
      <c r="L118" s="50"/>
      <c r="M118" s="50"/>
      <c r="N118" s="50"/>
      <c r="O118" s="50"/>
      <c r="P118" s="50"/>
      <c r="Q118" s="50"/>
      <c r="R118" s="50"/>
      <c r="S118" s="50"/>
      <c r="T118" s="185">
        <f t="shared" si="60"/>
        <v>0</v>
      </c>
      <c r="U118" s="187">
        <f t="shared" si="61"/>
        <v>0</v>
      </c>
      <c r="V118" s="188" t="e">
        <f t="shared" si="62"/>
        <v>#DIV/0!</v>
      </c>
      <c r="W118" s="144" t="str">
        <f t="shared" si="63"/>
        <v>I</v>
      </c>
      <c r="X118" s="28"/>
      <c r="Y118" s="69" t="str">
        <f t="shared" si="64"/>
        <v>NO</v>
      </c>
      <c r="Z118" s="37" t="b">
        <f t="shared" si="65"/>
        <v>0</v>
      </c>
      <c r="AA118" s="37" t="b">
        <f t="shared" si="66"/>
        <v>0</v>
      </c>
      <c r="AB118" s="37" t="b">
        <f t="shared" si="67"/>
        <v>0</v>
      </c>
      <c r="AC118" s="37" t="b">
        <f t="shared" si="68"/>
        <v>0</v>
      </c>
      <c r="AD118" s="37" t="b">
        <f t="shared" si="69"/>
        <v>0</v>
      </c>
      <c r="AE118" s="37" t="b">
        <f t="shared" si="70"/>
        <v>0</v>
      </c>
      <c r="AF118" s="37" t="b">
        <f t="shared" si="71"/>
        <v>0</v>
      </c>
      <c r="AG118" s="167" t="b">
        <f t="shared" si="72"/>
        <v>0</v>
      </c>
      <c r="AH118" s="167" t="b">
        <f t="shared" si="73"/>
        <v>0</v>
      </c>
      <c r="AI118" s="37" t="b">
        <f t="shared" si="74"/>
        <v>0</v>
      </c>
      <c r="AJ118" s="37" t="b">
        <f t="shared" si="75"/>
        <v>0</v>
      </c>
      <c r="AK118" s="37" t="b">
        <f t="shared" si="76"/>
        <v>0</v>
      </c>
      <c r="AL118" s="37" t="b">
        <f t="shared" si="77"/>
        <v>0</v>
      </c>
      <c r="AM118" s="28"/>
      <c r="AN118" s="28"/>
      <c r="AO118" s="28"/>
      <c r="AP118" s="35"/>
      <c r="AQ118" s="144" t="str">
        <f t="shared" si="78"/>
        <v/>
      </c>
      <c r="AR118" s="35"/>
      <c r="AS118" s="144" t="str">
        <f t="shared" si="79"/>
        <v>I</v>
      </c>
      <c r="AT118" s="28"/>
      <c r="AU118" s="69" t="str">
        <f t="shared" si="108"/>
        <v>NO</v>
      </c>
      <c r="AV118" s="37" t="b">
        <f t="shared" si="80"/>
        <v>0</v>
      </c>
      <c r="AW118" s="37" t="b">
        <f t="shared" si="81"/>
        <v>0</v>
      </c>
      <c r="AX118" s="37" t="b">
        <f t="shared" si="82"/>
        <v>0</v>
      </c>
      <c r="AY118" s="37" t="b">
        <f t="shared" si="83"/>
        <v>0</v>
      </c>
      <c r="AZ118" s="37" t="b">
        <f t="shared" si="84"/>
        <v>0</v>
      </c>
      <c r="BA118" s="37" t="b">
        <f t="shared" si="85"/>
        <v>0</v>
      </c>
      <c r="BB118" s="37" t="b">
        <f t="shared" si="86"/>
        <v>0</v>
      </c>
      <c r="BC118" s="37" t="b">
        <f t="shared" si="87"/>
        <v>0</v>
      </c>
      <c r="BD118" s="37" t="b">
        <f t="shared" si="88"/>
        <v>0</v>
      </c>
      <c r="BE118" s="37" t="b">
        <f t="shared" si="89"/>
        <v>0</v>
      </c>
      <c r="BF118" s="37" t="b">
        <f t="shared" si="90"/>
        <v>0</v>
      </c>
      <c r="BG118" s="37" t="b">
        <f t="shared" si="91"/>
        <v>0</v>
      </c>
      <c r="BH118" s="37" t="b">
        <f t="shared" si="92"/>
        <v>0</v>
      </c>
      <c r="BI118" s="28"/>
      <c r="BJ118" s="28"/>
      <c r="BK118" s="28"/>
      <c r="BM118" s="35"/>
      <c r="BN118" s="35"/>
      <c r="BO118" s="35"/>
      <c r="BP118" s="35"/>
      <c r="BQ118" s="143" t="str">
        <f t="shared" si="107"/>
        <v>I</v>
      </c>
      <c r="BR118" s="28"/>
      <c r="BS118" s="69" t="str">
        <f t="shared" si="93"/>
        <v>NO</v>
      </c>
      <c r="BT118" s="37" t="b">
        <f t="shared" si="94"/>
        <v>0</v>
      </c>
      <c r="BU118" s="37" t="b">
        <f t="shared" si="95"/>
        <v>0</v>
      </c>
      <c r="BV118" s="37" t="b">
        <f t="shared" si="96"/>
        <v>0</v>
      </c>
      <c r="BW118" s="37" t="b">
        <f t="shared" si="97"/>
        <v>0</v>
      </c>
      <c r="BX118" s="37" t="b">
        <f t="shared" si="98"/>
        <v>0</v>
      </c>
      <c r="BY118" s="37" t="b">
        <f t="shared" si="99"/>
        <v>0</v>
      </c>
      <c r="BZ118" s="37" t="b">
        <f t="shared" si="100"/>
        <v>0</v>
      </c>
      <c r="CA118" s="37" t="b">
        <f t="shared" si="101"/>
        <v>0</v>
      </c>
      <c r="CB118" s="37" t="b">
        <f t="shared" si="102"/>
        <v>0</v>
      </c>
      <c r="CC118" s="37" t="b">
        <f t="shared" si="103"/>
        <v>0</v>
      </c>
      <c r="CD118" s="37" t="b">
        <f t="shared" si="104"/>
        <v>0</v>
      </c>
      <c r="CE118" s="37" t="b">
        <f t="shared" si="105"/>
        <v>0</v>
      </c>
      <c r="CF118" s="37" t="b">
        <f t="shared" si="106"/>
        <v>0</v>
      </c>
      <c r="CG118" s="28"/>
      <c r="CH118" s="28"/>
      <c r="CI118" s="28"/>
      <c r="CJ118" s="28"/>
      <c r="CK118" s="28"/>
      <c r="CL118" s="28"/>
      <c r="CM118" s="28"/>
      <c r="CN118" s="28"/>
      <c r="CO118" s="28"/>
      <c r="CP118" s="28"/>
      <c r="CQ118" s="28"/>
      <c r="CR118" s="28"/>
      <c r="CS118" s="28"/>
      <c r="CT118" s="28"/>
      <c r="CU118" s="28"/>
      <c r="CV118" s="28"/>
      <c r="CW118" s="28"/>
      <c r="CX118" s="28"/>
      <c r="CY118" s="28"/>
      <c r="CZ118" s="28"/>
      <c r="DA118" s="28"/>
      <c r="DB118" s="28"/>
      <c r="DC118" s="28"/>
      <c r="DD118" s="28"/>
      <c r="DE118" s="28"/>
      <c r="DF118" s="28"/>
      <c r="DG118" s="28"/>
      <c r="DH118" s="28"/>
      <c r="DI118" s="28"/>
      <c r="DJ118" s="28"/>
      <c r="DK118" s="28"/>
      <c r="DL118" s="28"/>
      <c r="DM118" s="28"/>
      <c r="DN118" s="28"/>
      <c r="DO118" s="28"/>
      <c r="DP118" s="28"/>
      <c r="DQ118" s="28"/>
      <c r="DR118" s="28"/>
      <c r="DS118" s="28"/>
      <c r="DT118" s="28"/>
      <c r="DU118" s="28"/>
      <c r="DV118" s="28"/>
      <c r="DW118" s="28"/>
      <c r="DX118" s="28"/>
      <c r="DY118" s="28"/>
      <c r="DZ118" s="28"/>
      <c r="EA118" s="28"/>
      <c r="EB118" s="28"/>
      <c r="EC118" s="28"/>
      <c r="ED118" s="28"/>
      <c r="EE118" s="28"/>
      <c r="EF118" s="28"/>
      <c r="EG118" s="28"/>
      <c r="EH118" s="28"/>
      <c r="EI118" s="28"/>
      <c r="EJ118" s="28"/>
      <c r="EK118" s="28"/>
      <c r="EL118" s="28"/>
      <c r="EM118" s="28"/>
      <c r="EN118" s="28"/>
      <c r="EO118" s="28"/>
      <c r="EP118" s="28"/>
      <c r="EQ118" s="28"/>
      <c r="ER118" s="28"/>
      <c r="ES118" s="28"/>
      <c r="ET118" s="28"/>
      <c r="EU118" s="28"/>
      <c r="EV118" s="28"/>
      <c r="EW118" s="28"/>
      <c r="EX118" s="28"/>
      <c r="EY118" s="28"/>
      <c r="EZ118" s="28"/>
      <c r="FA118" s="28"/>
      <c r="FB118" s="28"/>
      <c r="FC118" s="28"/>
      <c r="FD118" s="28"/>
      <c r="FE118" s="28"/>
      <c r="FF118" s="28"/>
    </row>
    <row r="119" spans="3:162" ht="25.5" x14ac:dyDescent="0.2">
      <c r="C119" s="25">
        <v>114</v>
      </c>
      <c r="D119" s="143" t="str">
        <f t="shared" si="56"/>
        <v>No</v>
      </c>
      <c r="F119" s="177"/>
      <c r="G119" s="67" t="str">
        <f t="shared" si="57"/>
        <v/>
      </c>
      <c r="H119" s="177"/>
      <c r="I119" s="67" t="str">
        <f t="shared" si="58"/>
        <v/>
      </c>
      <c r="J119" s="67" t="e">
        <f t="shared" si="59"/>
        <v>#DIV/0!</v>
      </c>
      <c r="K119" s="68" t="s">
        <v>73</v>
      </c>
      <c r="L119" s="50"/>
      <c r="M119" s="50"/>
      <c r="N119" s="50"/>
      <c r="O119" s="50"/>
      <c r="P119" s="50"/>
      <c r="Q119" s="50"/>
      <c r="R119" s="50"/>
      <c r="S119" s="50"/>
      <c r="T119" s="185">
        <f t="shared" si="60"/>
        <v>0</v>
      </c>
      <c r="U119" s="187">
        <f t="shared" si="61"/>
        <v>0</v>
      </c>
      <c r="V119" s="188" t="e">
        <f t="shared" si="62"/>
        <v>#DIV/0!</v>
      </c>
      <c r="W119" s="144" t="str">
        <f t="shared" si="63"/>
        <v>I</v>
      </c>
      <c r="X119" s="28"/>
      <c r="Y119" s="69" t="str">
        <f t="shared" si="64"/>
        <v>NO</v>
      </c>
      <c r="Z119" s="37" t="b">
        <f t="shared" si="65"/>
        <v>0</v>
      </c>
      <c r="AA119" s="37" t="b">
        <f t="shared" si="66"/>
        <v>0</v>
      </c>
      <c r="AB119" s="37" t="b">
        <f t="shared" si="67"/>
        <v>0</v>
      </c>
      <c r="AC119" s="37" t="b">
        <f t="shared" si="68"/>
        <v>0</v>
      </c>
      <c r="AD119" s="37" t="b">
        <f t="shared" si="69"/>
        <v>0</v>
      </c>
      <c r="AE119" s="37" t="b">
        <f t="shared" si="70"/>
        <v>0</v>
      </c>
      <c r="AF119" s="37" t="b">
        <f t="shared" si="71"/>
        <v>0</v>
      </c>
      <c r="AG119" s="167" t="b">
        <f t="shared" si="72"/>
        <v>0</v>
      </c>
      <c r="AH119" s="167" t="b">
        <f t="shared" si="73"/>
        <v>0</v>
      </c>
      <c r="AI119" s="37" t="b">
        <f t="shared" si="74"/>
        <v>0</v>
      </c>
      <c r="AJ119" s="37" t="b">
        <f t="shared" si="75"/>
        <v>0</v>
      </c>
      <c r="AK119" s="37" t="b">
        <f t="shared" si="76"/>
        <v>0</v>
      </c>
      <c r="AL119" s="37" t="b">
        <f t="shared" si="77"/>
        <v>0</v>
      </c>
      <c r="AM119" s="28"/>
      <c r="AN119" s="28"/>
      <c r="AO119" s="28"/>
      <c r="AP119" s="35"/>
      <c r="AQ119" s="144" t="str">
        <f t="shared" si="78"/>
        <v/>
      </c>
      <c r="AR119" s="35"/>
      <c r="AS119" s="144" t="str">
        <f t="shared" si="79"/>
        <v>I</v>
      </c>
      <c r="AT119" s="28"/>
      <c r="AU119" s="69" t="str">
        <f t="shared" si="108"/>
        <v>NO</v>
      </c>
      <c r="AV119" s="37" t="b">
        <f t="shared" si="80"/>
        <v>0</v>
      </c>
      <c r="AW119" s="37" t="b">
        <f t="shared" si="81"/>
        <v>0</v>
      </c>
      <c r="AX119" s="37" t="b">
        <f t="shared" si="82"/>
        <v>0</v>
      </c>
      <c r="AY119" s="37" t="b">
        <f t="shared" si="83"/>
        <v>0</v>
      </c>
      <c r="AZ119" s="37" t="b">
        <f t="shared" si="84"/>
        <v>0</v>
      </c>
      <c r="BA119" s="37" t="b">
        <f t="shared" si="85"/>
        <v>0</v>
      </c>
      <c r="BB119" s="37" t="b">
        <f t="shared" si="86"/>
        <v>0</v>
      </c>
      <c r="BC119" s="37" t="b">
        <f t="shared" si="87"/>
        <v>0</v>
      </c>
      <c r="BD119" s="37" t="b">
        <f t="shared" si="88"/>
        <v>0</v>
      </c>
      <c r="BE119" s="37" t="b">
        <f t="shared" si="89"/>
        <v>0</v>
      </c>
      <c r="BF119" s="37" t="b">
        <f t="shared" si="90"/>
        <v>0</v>
      </c>
      <c r="BG119" s="37" t="b">
        <f t="shared" si="91"/>
        <v>0</v>
      </c>
      <c r="BH119" s="37" t="b">
        <f t="shared" si="92"/>
        <v>0</v>
      </c>
      <c r="BI119" s="28"/>
      <c r="BJ119" s="28"/>
      <c r="BK119" s="28"/>
      <c r="BM119" s="35"/>
      <c r="BN119" s="35"/>
      <c r="BO119" s="35"/>
      <c r="BP119" s="35"/>
      <c r="BQ119" s="143" t="str">
        <f t="shared" si="107"/>
        <v>I</v>
      </c>
      <c r="BR119" s="28"/>
      <c r="BS119" s="69" t="str">
        <f t="shared" si="93"/>
        <v>NO</v>
      </c>
      <c r="BT119" s="37" t="b">
        <f t="shared" si="94"/>
        <v>0</v>
      </c>
      <c r="BU119" s="37" t="b">
        <f t="shared" si="95"/>
        <v>0</v>
      </c>
      <c r="BV119" s="37" t="b">
        <f t="shared" si="96"/>
        <v>0</v>
      </c>
      <c r="BW119" s="37" t="b">
        <f t="shared" si="97"/>
        <v>0</v>
      </c>
      <c r="BX119" s="37" t="b">
        <f t="shared" si="98"/>
        <v>0</v>
      </c>
      <c r="BY119" s="37" t="b">
        <f t="shared" si="99"/>
        <v>0</v>
      </c>
      <c r="BZ119" s="37" t="b">
        <f t="shared" si="100"/>
        <v>0</v>
      </c>
      <c r="CA119" s="37" t="b">
        <f t="shared" si="101"/>
        <v>0</v>
      </c>
      <c r="CB119" s="37" t="b">
        <f t="shared" si="102"/>
        <v>0</v>
      </c>
      <c r="CC119" s="37" t="b">
        <f t="shared" si="103"/>
        <v>0</v>
      </c>
      <c r="CD119" s="37" t="b">
        <f t="shared" si="104"/>
        <v>0</v>
      </c>
      <c r="CE119" s="37" t="b">
        <f t="shared" si="105"/>
        <v>0</v>
      </c>
      <c r="CF119" s="37" t="b">
        <f t="shared" si="106"/>
        <v>0</v>
      </c>
      <c r="CG119" s="28"/>
      <c r="CH119" s="28"/>
      <c r="CI119" s="28"/>
      <c r="CJ119" s="28"/>
      <c r="CK119" s="28"/>
      <c r="CL119" s="28"/>
      <c r="CM119" s="28"/>
      <c r="CN119" s="28"/>
      <c r="CO119" s="28"/>
      <c r="CP119" s="28"/>
      <c r="CQ119" s="28"/>
      <c r="CR119" s="28"/>
      <c r="CS119" s="28"/>
      <c r="CT119" s="28"/>
      <c r="CU119" s="28"/>
      <c r="CV119" s="28"/>
      <c r="CW119" s="28"/>
      <c r="CX119" s="28"/>
      <c r="CY119" s="28"/>
      <c r="CZ119" s="28"/>
      <c r="DA119" s="28"/>
      <c r="DB119" s="28"/>
      <c r="DC119" s="28"/>
      <c r="DD119" s="28"/>
      <c r="DE119" s="28"/>
      <c r="DF119" s="28"/>
      <c r="DG119" s="28"/>
      <c r="DH119" s="28"/>
      <c r="DI119" s="28"/>
      <c r="DJ119" s="28"/>
      <c r="DK119" s="28"/>
      <c r="DL119" s="28"/>
      <c r="DM119" s="28"/>
      <c r="DN119" s="28"/>
      <c r="DO119" s="28"/>
      <c r="DP119" s="28"/>
      <c r="DQ119" s="28"/>
      <c r="DR119" s="28"/>
      <c r="DS119" s="28"/>
      <c r="DT119" s="28"/>
      <c r="DU119" s="28"/>
      <c r="DV119" s="28"/>
      <c r="DW119" s="28"/>
      <c r="DX119" s="28"/>
      <c r="DY119" s="28"/>
      <c r="DZ119" s="28"/>
      <c r="EA119" s="28"/>
      <c r="EB119" s="28"/>
      <c r="EC119" s="28"/>
      <c r="ED119" s="28"/>
      <c r="EE119" s="28"/>
      <c r="EF119" s="28"/>
      <c r="EG119" s="28"/>
      <c r="EH119" s="28"/>
      <c r="EI119" s="28"/>
      <c r="EJ119" s="28"/>
      <c r="EK119" s="28"/>
      <c r="EL119" s="28"/>
      <c r="EM119" s="28"/>
      <c r="EN119" s="28"/>
      <c r="EO119" s="28"/>
      <c r="EP119" s="28"/>
      <c r="EQ119" s="28"/>
      <c r="ER119" s="28"/>
      <c r="ES119" s="28"/>
      <c r="ET119" s="28"/>
      <c r="EU119" s="28"/>
      <c r="EV119" s="28"/>
      <c r="EW119" s="28"/>
      <c r="EX119" s="28"/>
      <c r="EY119" s="28"/>
      <c r="EZ119" s="28"/>
      <c r="FA119" s="28"/>
      <c r="FB119" s="28"/>
      <c r="FC119" s="28"/>
      <c r="FD119" s="28"/>
      <c r="FE119" s="28"/>
      <c r="FF119" s="28"/>
    </row>
    <row r="120" spans="3:162" ht="25.5" x14ac:dyDescent="0.2">
      <c r="C120" s="25">
        <v>115</v>
      </c>
      <c r="D120" s="143" t="str">
        <f t="shared" si="56"/>
        <v>No</v>
      </c>
      <c r="F120" s="177"/>
      <c r="G120" s="67" t="str">
        <f t="shared" si="57"/>
        <v/>
      </c>
      <c r="H120" s="177"/>
      <c r="I120" s="67" t="str">
        <f t="shared" si="58"/>
        <v/>
      </c>
      <c r="J120" s="67" t="e">
        <f t="shared" si="59"/>
        <v>#DIV/0!</v>
      </c>
      <c r="K120" s="68" t="s">
        <v>73</v>
      </c>
      <c r="L120" s="50"/>
      <c r="M120" s="50"/>
      <c r="N120" s="50"/>
      <c r="O120" s="50"/>
      <c r="P120" s="50"/>
      <c r="Q120" s="50"/>
      <c r="R120" s="50"/>
      <c r="S120" s="50"/>
      <c r="T120" s="185">
        <f t="shared" si="60"/>
        <v>0</v>
      </c>
      <c r="U120" s="187">
        <f t="shared" si="61"/>
        <v>0</v>
      </c>
      <c r="V120" s="188" t="e">
        <f t="shared" si="62"/>
        <v>#DIV/0!</v>
      </c>
      <c r="W120" s="144" t="str">
        <f t="shared" si="63"/>
        <v>I</v>
      </c>
      <c r="X120" s="28"/>
      <c r="Y120" s="69" t="str">
        <f t="shared" si="64"/>
        <v>NO</v>
      </c>
      <c r="Z120" s="37" t="b">
        <f t="shared" si="65"/>
        <v>0</v>
      </c>
      <c r="AA120" s="37" t="b">
        <f t="shared" si="66"/>
        <v>0</v>
      </c>
      <c r="AB120" s="37" t="b">
        <f t="shared" si="67"/>
        <v>0</v>
      </c>
      <c r="AC120" s="37" t="b">
        <f t="shared" si="68"/>
        <v>0</v>
      </c>
      <c r="AD120" s="37" t="b">
        <f t="shared" si="69"/>
        <v>0</v>
      </c>
      <c r="AE120" s="37" t="b">
        <f t="shared" si="70"/>
        <v>0</v>
      </c>
      <c r="AF120" s="37" t="b">
        <f t="shared" si="71"/>
        <v>0</v>
      </c>
      <c r="AG120" s="167" t="b">
        <f t="shared" si="72"/>
        <v>0</v>
      </c>
      <c r="AH120" s="167" t="b">
        <f t="shared" si="73"/>
        <v>0</v>
      </c>
      <c r="AI120" s="37" t="b">
        <f t="shared" si="74"/>
        <v>0</v>
      </c>
      <c r="AJ120" s="37" t="b">
        <f t="shared" si="75"/>
        <v>0</v>
      </c>
      <c r="AK120" s="37" t="b">
        <f t="shared" si="76"/>
        <v>0</v>
      </c>
      <c r="AL120" s="37" t="b">
        <f t="shared" si="77"/>
        <v>0</v>
      </c>
      <c r="AM120" s="28"/>
      <c r="AN120" s="28"/>
      <c r="AO120" s="28"/>
      <c r="AP120" s="35"/>
      <c r="AQ120" s="144" t="str">
        <f t="shared" si="78"/>
        <v/>
      </c>
      <c r="AR120" s="35"/>
      <c r="AS120" s="144" t="str">
        <f t="shared" si="79"/>
        <v>I</v>
      </c>
      <c r="AT120" s="28"/>
      <c r="AU120" s="69" t="str">
        <f t="shared" si="108"/>
        <v>NO</v>
      </c>
      <c r="AV120" s="37" t="b">
        <f t="shared" si="80"/>
        <v>0</v>
      </c>
      <c r="AW120" s="37" t="b">
        <f t="shared" si="81"/>
        <v>0</v>
      </c>
      <c r="AX120" s="37" t="b">
        <f t="shared" si="82"/>
        <v>0</v>
      </c>
      <c r="AY120" s="37" t="b">
        <f t="shared" si="83"/>
        <v>0</v>
      </c>
      <c r="AZ120" s="37" t="b">
        <f t="shared" si="84"/>
        <v>0</v>
      </c>
      <c r="BA120" s="37" t="b">
        <f t="shared" si="85"/>
        <v>0</v>
      </c>
      <c r="BB120" s="37" t="b">
        <f t="shared" si="86"/>
        <v>0</v>
      </c>
      <c r="BC120" s="37" t="b">
        <f t="shared" si="87"/>
        <v>0</v>
      </c>
      <c r="BD120" s="37" t="b">
        <f t="shared" si="88"/>
        <v>0</v>
      </c>
      <c r="BE120" s="37" t="b">
        <f t="shared" si="89"/>
        <v>0</v>
      </c>
      <c r="BF120" s="37" t="b">
        <f t="shared" si="90"/>
        <v>0</v>
      </c>
      <c r="BG120" s="37" t="b">
        <f t="shared" si="91"/>
        <v>0</v>
      </c>
      <c r="BH120" s="37" t="b">
        <f t="shared" si="92"/>
        <v>0</v>
      </c>
      <c r="BI120" s="28"/>
      <c r="BJ120" s="28"/>
      <c r="BK120" s="28"/>
      <c r="BM120" s="35"/>
      <c r="BN120" s="35"/>
      <c r="BO120" s="35"/>
      <c r="BP120" s="35"/>
      <c r="BQ120" s="143" t="str">
        <f t="shared" si="107"/>
        <v>I</v>
      </c>
      <c r="BR120" s="28"/>
      <c r="BS120" s="69" t="str">
        <f t="shared" si="93"/>
        <v>NO</v>
      </c>
      <c r="BT120" s="37" t="b">
        <f t="shared" si="94"/>
        <v>0</v>
      </c>
      <c r="BU120" s="37" t="b">
        <f t="shared" si="95"/>
        <v>0</v>
      </c>
      <c r="BV120" s="37" t="b">
        <f t="shared" si="96"/>
        <v>0</v>
      </c>
      <c r="BW120" s="37" t="b">
        <f t="shared" si="97"/>
        <v>0</v>
      </c>
      <c r="BX120" s="37" t="b">
        <f t="shared" si="98"/>
        <v>0</v>
      </c>
      <c r="BY120" s="37" t="b">
        <f t="shared" si="99"/>
        <v>0</v>
      </c>
      <c r="BZ120" s="37" t="b">
        <f t="shared" si="100"/>
        <v>0</v>
      </c>
      <c r="CA120" s="37" t="b">
        <f t="shared" si="101"/>
        <v>0</v>
      </c>
      <c r="CB120" s="37" t="b">
        <f t="shared" si="102"/>
        <v>0</v>
      </c>
      <c r="CC120" s="37" t="b">
        <f t="shared" si="103"/>
        <v>0</v>
      </c>
      <c r="CD120" s="37" t="b">
        <f t="shared" si="104"/>
        <v>0</v>
      </c>
      <c r="CE120" s="37" t="b">
        <f t="shared" si="105"/>
        <v>0</v>
      </c>
      <c r="CF120" s="37" t="b">
        <f t="shared" si="106"/>
        <v>0</v>
      </c>
      <c r="CG120" s="28"/>
      <c r="CH120" s="28"/>
      <c r="CI120" s="28"/>
      <c r="CJ120" s="28"/>
      <c r="CK120" s="28"/>
      <c r="CL120" s="28"/>
      <c r="CM120" s="28"/>
      <c r="CN120" s="28"/>
      <c r="CO120" s="28"/>
      <c r="CP120" s="28"/>
      <c r="CQ120" s="28"/>
      <c r="CR120" s="28"/>
      <c r="CS120" s="28"/>
      <c r="CT120" s="28"/>
      <c r="CU120" s="28"/>
      <c r="CV120" s="28"/>
      <c r="CW120" s="28"/>
      <c r="CX120" s="28"/>
      <c r="CY120" s="28"/>
      <c r="CZ120" s="28"/>
      <c r="DA120" s="28"/>
      <c r="DB120" s="28"/>
      <c r="DC120" s="28"/>
      <c r="DD120" s="28"/>
      <c r="DE120" s="28"/>
      <c r="DF120" s="28"/>
      <c r="DG120" s="28"/>
      <c r="DH120" s="28"/>
      <c r="DI120" s="28"/>
      <c r="DJ120" s="28"/>
      <c r="DK120" s="28"/>
      <c r="DL120" s="28"/>
      <c r="DM120" s="28"/>
      <c r="DN120" s="28"/>
      <c r="DO120" s="28"/>
      <c r="DP120" s="28"/>
      <c r="DQ120" s="28"/>
      <c r="DR120" s="28"/>
      <c r="DS120" s="28"/>
      <c r="DT120" s="28"/>
      <c r="DU120" s="28"/>
      <c r="DV120" s="28"/>
      <c r="DW120" s="28"/>
      <c r="DX120" s="28"/>
      <c r="DY120" s="28"/>
      <c r="DZ120" s="28"/>
      <c r="EA120" s="28"/>
      <c r="EB120" s="28"/>
      <c r="EC120" s="28"/>
      <c r="ED120" s="28"/>
      <c r="EE120" s="28"/>
      <c r="EF120" s="28"/>
      <c r="EG120" s="28"/>
      <c r="EH120" s="28"/>
      <c r="EI120" s="28"/>
      <c r="EJ120" s="28"/>
      <c r="EK120" s="28"/>
      <c r="EL120" s="28"/>
      <c r="EM120" s="28"/>
      <c r="EN120" s="28"/>
      <c r="EO120" s="28"/>
      <c r="EP120" s="28"/>
      <c r="EQ120" s="28"/>
      <c r="ER120" s="28"/>
      <c r="ES120" s="28"/>
      <c r="ET120" s="28"/>
      <c r="EU120" s="28"/>
      <c r="EV120" s="28"/>
      <c r="EW120" s="28"/>
      <c r="EX120" s="28"/>
      <c r="EY120" s="28"/>
      <c r="EZ120" s="28"/>
      <c r="FA120" s="28"/>
      <c r="FB120" s="28"/>
      <c r="FC120" s="28"/>
      <c r="FD120" s="28"/>
      <c r="FE120" s="28"/>
      <c r="FF120" s="28"/>
    </row>
    <row r="121" spans="3:162" ht="25.5" x14ac:dyDescent="0.2">
      <c r="C121" s="25">
        <v>116</v>
      </c>
      <c r="D121" s="143" t="str">
        <f t="shared" si="56"/>
        <v>No</v>
      </c>
      <c r="F121" s="177"/>
      <c r="G121" s="67" t="str">
        <f t="shared" si="57"/>
        <v/>
      </c>
      <c r="H121" s="177"/>
      <c r="I121" s="67" t="str">
        <f t="shared" si="58"/>
        <v/>
      </c>
      <c r="J121" s="67" t="e">
        <f t="shared" si="59"/>
        <v>#DIV/0!</v>
      </c>
      <c r="K121" s="68" t="s">
        <v>73</v>
      </c>
      <c r="L121" s="50"/>
      <c r="M121" s="50"/>
      <c r="N121" s="50"/>
      <c r="O121" s="50"/>
      <c r="P121" s="50"/>
      <c r="Q121" s="50"/>
      <c r="R121" s="50"/>
      <c r="S121" s="50"/>
      <c r="T121" s="185">
        <f t="shared" si="60"/>
        <v>0</v>
      </c>
      <c r="U121" s="187">
        <f t="shared" si="61"/>
        <v>0</v>
      </c>
      <c r="V121" s="188" t="e">
        <f t="shared" si="62"/>
        <v>#DIV/0!</v>
      </c>
      <c r="W121" s="144" t="str">
        <f t="shared" si="63"/>
        <v>I</v>
      </c>
      <c r="X121" s="28"/>
      <c r="Y121" s="69" t="str">
        <f t="shared" si="64"/>
        <v>NO</v>
      </c>
      <c r="Z121" s="37" t="b">
        <f t="shared" si="65"/>
        <v>0</v>
      </c>
      <c r="AA121" s="37" t="b">
        <f t="shared" si="66"/>
        <v>0</v>
      </c>
      <c r="AB121" s="37" t="b">
        <f t="shared" si="67"/>
        <v>0</v>
      </c>
      <c r="AC121" s="37" t="b">
        <f t="shared" si="68"/>
        <v>0</v>
      </c>
      <c r="AD121" s="37" t="b">
        <f t="shared" si="69"/>
        <v>0</v>
      </c>
      <c r="AE121" s="37" t="b">
        <f t="shared" si="70"/>
        <v>0</v>
      </c>
      <c r="AF121" s="37" t="b">
        <f t="shared" si="71"/>
        <v>0</v>
      </c>
      <c r="AG121" s="167" t="b">
        <f t="shared" si="72"/>
        <v>0</v>
      </c>
      <c r="AH121" s="167" t="b">
        <f t="shared" si="73"/>
        <v>0</v>
      </c>
      <c r="AI121" s="37" t="b">
        <f t="shared" si="74"/>
        <v>0</v>
      </c>
      <c r="AJ121" s="37" t="b">
        <f t="shared" si="75"/>
        <v>0</v>
      </c>
      <c r="AK121" s="37" t="b">
        <f t="shared" si="76"/>
        <v>0</v>
      </c>
      <c r="AL121" s="37" t="b">
        <f t="shared" si="77"/>
        <v>0</v>
      </c>
      <c r="AM121" s="28"/>
      <c r="AN121" s="28"/>
      <c r="AO121" s="28"/>
      <c r="AP121" s="35"/>
      <c r="AQ121" s="144" t="str">
        <f t="shared" si="78"/>
        <v/>
      </c>
      <c r="AR121" s="35"/>
      <c r="AS121" s="144" t="str">
        <f t="shared" si="79"/>
        <v>I</v>
      </c>
      <c r="AT121" s="28"/>
      <c r="AU121" s="69" t="str">
        <f t="shared" si="108"/>
        <v>NO</v>
      </c>
      <c r="AV121" s="37" t="b">
        <f t="shared" si="80"/>
        <v>0</v>
      </c>
      <c r="AW121" s="37" t="b">
        <f t="shared" si="81"/>
        <v>0</v>
      </c>
      <c r="AX121" s="37" t="b">
        <f t="shared" si="82"/>
        <v>0</v>
      </c>
      <c r="AY121" s="37" t="b">
        <f t="shared" si="83"/>
        <v>0</v>
      </c>
      <c r="AZ121" s="37" t="b">
        <f t="shared" si="84"/>
        <v>0</v>
      </c>
      <c r="BA121" s="37" t="b">
        <f t="shared" si="85"/>
        <v>0</v>
      </c>
      <c r="BB121" s="37" t="b">
        <f t="shared" si="86"/>
        <v>0</v>
      </c>
      <c r="BC121" s="37" t="b">
        <f t="shared" si="87"/>
        <v>0</v>
      </c>
      <c r="BD121" s="37" t="b">
        <f t="shared" si="88"/>
        <v>0</v>
      </c>
      <c r="BE121" s="37" t="b">
        <f t="shared" si="89"/>
        <v>0</v>
      </c>
      <c r="BF121" s="37" t="b">
        <f t="shared" si="90"/>
        <v>0</v>
      </c>
      <c r="BG121" s="37" t="b">
        <f t="shared" si="91"/>
        <v>0</v>
      </c>
      <c r="BH121" s="37" t="b">
        <f t="shared" si="92"/>
        <v>0</v>
      </c>
      <c r="BI121" s="28"/>
      <c r="BJ121" s="28"/>
      <c r="BK121" s="28"/>
      <c r="BM121" s="35"/>
      <c r="BN121" s="35"/>
      <c r="BO121" s="35"/>
      <c r="BP121" s="35"/>
      <c r="BQ121" s="143" t="str">
        <f t="shared" si="107"/>
        <v>I</v>
      </c>
      <c r="BR121" s="28"/>
      <c r="BS121" s="69" t="str">
        <f t="shared" si="93"/>
        <v>NO</v>
      </c>
      <c r="BT121" s="37" t="b">
        <f t="shared" si="94"/>
        <v>0</v>
      </c>
      <c r="BU121" s="37" t="b">
        <f t="shared" si="95"/>
        <v>0</v>
      </c>
      <c r="BV121" s="37" t="b">
        <f t="shared" si="96"/>
        <v>0</v>
      </c>
      <c r="BW121" s="37" t="b">
        <f t="shared" si="97"/>
        <v>0</v>
      </c>
      <c r="BX121" s="37" t="b">
        <f t="shared" si="98"/>
        <v>0</v>
      </c>
      <c r="BY121" s="37" t="b">
        <f t="shared" si="99"/>
        <v>0</v>
      </c>
      <c r="BZ121" s="37" t="b">
        <f t="shared" si="100"/>
        <v>0</v>
      </c>
      <c r="CA121" s="37" t="b">
        <f t="shared" si="101"/>
        <v>0</v>
      </c>
      <c r="CB121" s="37" t="b">
        <f t="shared" si="102"/>
        <v>0</v>
      </c>
      <c r="CC121" s="37" t="b">
        <f t="shared" si="103"/>
        <v>0</v>
      </c>
      <c r="CD121" s="37" t="b">
        <f t="shared" si="104"/>
        <v>0</v>
      </c>
      <c r="CE121" s="37" t="b">
        <f t="shared" si="105"/>
        <v>0</v>
      </c>
      <c r="CF121" s="37" t="b">
        <f t="shared" si="106"/>
        <v>0</v>
      </c>
      <c r="CG121" s="28"/>
      <c r="CH121" s="28"/>
      <c r="CI121" s="28"/>
      <c r="CJ121" s="28"/>
      <c r="CK121" s="28"/>
      <c r="CL121" s="28"/>
      <c r="CM121" s="28"/>
      <c r="CN121" s="28"/>
      <c r="CO121" s="28"/>
      <c r="CP121" s="28"/>
      <c r="CQ121" s="28"/>
      <c r="CR121" s="28"/>
      <c r="CS121" s="28"/>
      <c r="CT121" s="28"/>
      <c r="CU121" s="28"/>
      <c r="CV121" s="28"/>
      <c r="CW121" s="28"/>
      <c r="CX121" s="28"/>
      <c r="CY121" s="28"/>
      <c r="CZ121" s="28"/>
      <c r="DA121" s="28"/>
      <c r="DB121" s="28"/>
      <c r="DC121" s="28"/>
      <c r="DD121" s="28"/>
      <c r="DE121" s="28"/>
      <c r="DF121" s="28"/>
      <c r="DG121" s="28"/>
      <c r="DH121" s="28"/>
      <c r="DI121" s="28"/>
      <c r="DJ121" s="28"/>
      <c r="DK121" s="28"/>
      <c r="DL121" s="28"/>
      <c r="DM121" s="28"/>
      <c r="DN121" s="28"/>
      <c r="DO121" s="28"/>
      <c r="DP121" s="28"/>
      <c r="DQ121" s="28"/>
      <c r="DR121" s="28"/>
      <c r="DS121" s="28"/>
      <c r="DT121" s="28"/>
      <c r="DU121" s="28"/>
      <c r="DV121" s="28"/>
      <c r="DW121" s="28"/>
      <c r="DX121" s="28"/>
      <c r="DY121" s="28"/>
      <c r="DZ121" s="28"/>
      <c r="EA121" s="28"/>
      <c r="EB121" s="28"/>
      <c r="EC121" s="28"/>
      <c r="ED121" s="28"/>
      <c r="EE121" s="28"/>
      <c r="EF121" s="28"/>
      <c r="EG121" s="28"/>
      <c r="EH121" s="28"/>
      <c r="EI121" s="28"/>
      <c r="EJ121" s="28"/>
      <c r="EK121" s="28"/>
      <c r="EL121" s="28"/>
      <c r="EM121" s="28"/>
      <c r="EN121" s="28"/>
      <c r="EO121" s="28"/>
      <c r="EP121" s="28"/>
      <c r="EQ121" s="28"/>
      <c r="ER121" s="28"/>
      <c r="ES121" s="28"/>
      <c r="ET121" s="28"/>
      <c r="EU121" s="28"/>
      <c r="EV121" s="28"/>
      <c r="EW121" s="28"/>
      <c r="EX121" s="28"/>
      <c r="EY121" s="28"/>
      <c r="EZ121" s="28"/>
      <c r="FA121" s="28"/>
      <c r="FB121" s="28"/>
      <c r="FC121" s="28"/>
      <c r="FD121" s="28"/>
      <c r="FE121" s="28"/>
      <c r="FF121" s="28"/>
    </row>
    <row r="122" spans="3:162" ht="25.5" x14ac:dyDescent="0.2">
      <c r="C122" s="25">
        <v>117</v>
      </c>
      <c r="D122" s="143" t="str">
        <f t="shared" si="56"/>
        <v>No</v>
      </c>
      <c r="F122" s="177"/>
      <c r="G122" s="67" t="str">
        <f t="shared" si="57"/>
        <v/>
      </c>
      <c r="H122" s="177"/>
      <c r="I122" s="67" t="str">
        <f t="shared" si="58"/>
        <v/>
      </c>
      <c r="J122" s="67" t="e">
        <f t="shared" si="59"/>
        <v>#DIV/0!</v>
      </c>
      <c r="K122" s="68" t="s">
        <v>73</v>
      </c>
      <c r="L122" s="50"/>
      <c r="M122" s="50"/>
      <c r="N122" s="50"/>
      <c r="O122" s="50"/>
      <c r="P122" s="50"/>
      <c r="Q122" s="50"/>
      <c r="R122" s="50"/>
      <c r="S122" s="50"/>
      <c r="T122" s="185">
        <f t="shared" si="60"/>
        <v>0</v>
      </c>
      <c r="U122" s="187">
        <f t="shared" si="61"/>
        <v>0</v>
      </c>
      <c r="V122" s="188" t="e">
        <f t="shared" si="62"/>
        <v>#DIV/0!</v>
      </c>
      <c r="W122" s="144" t="str">
        <f t="shared" si="63"/>
        <v>I</v>
      </c>
      <c r="X122" s="28"/>
      <c r="Y122" s="69" t="str">
        <f t="shared" si="64"/>
        <v>NO</v>
      </c>
      <c r="Z122" s="37" t="b">
        <f t="shared" si="65"/>
        <v>0</v>
      </c>
      <c r="AA122" s="37" t="b">
        <f t="shared" si="66"/>
        <v>0</v>
      </c>
      <c r="AB122" s="37" t="b">
        <f t="shared" si="67"/>
        <v>0</v>
      </c>
      <c r="AC122" s="37" t="b">
        <f t="shared" si="68"/>
        <v>0</v>
      </c>
      <c r="AD122" s="37" t="b">
        <f t="shared" si="69"/>
        <v>0</v>
      </c>
      <c r="AE122" s="37" t="b">
        <f t="shared" si="70"/>
        <v>0</v>
      </c>
      <c r="AF122" s="37" t="b">
        <f t="shared" si="71"/>
        <v>0</v>
      </c>
      <c r="AG122" s="167" t="b">
        <f t="shared" si="72"/>
        <v>0</v>
      </c>
      <c r="AH122" s="167" t="b">
        <f t="shared" si="73"/>
        <v>0</v>
      </c>
      <c r="AI122" s="37" t="b">
        <f t="shared" si="74"/>
        <v>0</v>
      </c>
      <c r="AJ122" s="37" t="b">
        <f t="shared" si="75"/>
        <v>0</v>
      </c>
      <c r="AK122" s="37" t="b">
        <f t="shared" si="76"/>
        <v>0</v>
      </c>
      <c r="AL122" s="37" t="b">
        <f t="shared" si="77"/>
        <v>0</v>
      </c>
      <c r="AM122" s="28"/>
      <c r="AN122" s="28"/>
      <c r="AO122" s="28"/>
      <c r="AP122" s="35"/>
      <c r="AQ122" s="144" t="str">
        <f t="shared" si="78"/>
        <v/>
      </c>
      <c r="AR122" s="35"/>
      <c r="AS122" s="144" t="str">
        <f t="shared" si="79"/>
        <v>I</v>
      </c>
      <c r="AT122" s="28"/>
      <c r="AU122" s="69" t="str">
        <f t="shared" si="108"/>
        <v>NO</v>
      </c>
      <c r="AV122" s="37" t="b">
        <f t="shared" si="80"/>
        <v>0</v>
      </c>
      <c r="AW122" s="37" t="b">
        <f t="shared" si="81"/>
        <v>0</v>
      </c>
      <c r="AX122" s="37" t="b">
        <f t="shared" si="82"/>
        <v>0</v>
      </c>
      <c r="AY122" s="37" t="b">
        <f t="shared" si="83"/>
        <v>0</v>
      </c>
      <c r="AZ122" s="37" t="b">
        <f t="shared" si="84"/>
        <v>0</v>
      </c>
      <c r="BA122" s="37" t="b">
        <f t="shared" si="85"/>
        <v>0</v>
      </c>
      <c r="BB122" s="37" t="b">
        <f t="shared" si="86"/>
        <v>0</v>
      </c>
      <c r="BC122" s="37" t="b">
        <f t="shared" si="87"/>
        <v>0</v>
      </c>
      <c r="BD122" s="37" t="b">
        <f t="shared" si="88"/>
        <v>0</v>
      </c>
      <c r="BE122" s="37" t="b">
        <f t="shared" si="89"/>
        <v>0</v>
      </c>
      <c r="BF122" s="37" t="b">
        <f t="shared" si="90"/>
        <v>0</v>
      </c>
      <c r="BG122" s="37" t="b">
        <f t="shared" si="91"/>
        <v>0</v>
      </c>
      <c r="BH122" s="37" t="b">
        <f t="shared" si="92"/>
        <v>0</v>
      </c>
      <c r="BI122" s="28"/>
      <c r="BJ122" s="28"/>
      <c r="BK122" s="28"/>
      <c r="BM122" s="35"/>
      <c r="BN122" s="35"/>
      <c r="BO122" s="35"/>
      <c r="BP122" s="35"/>
      <c r="BQ122" s="143" t="str">
        <f t="shared" si="107"/>
        <v>I</v>
      </c>
      <c r="BR122" s="28"/>
      <c r="BS122" s="69" t="str">
        <f t="shared" si="93"/>
        <v>NO</v>
      </c>
      <c r="BT122" s="37" t="b">
        <f t="shared" si="94"/>
        <v>0</v>
      </c>
      <c r="BU122" s="37" t="b">
        <f t="shared" si="95"/>
        <v>0</v>
      </c>
      <c r="BV122" s="37" t="b">
        <f t="shared" si="96"/>
        <v>0</v>
      </c>
      <c r="BW122" s="37" t="b">
        <f t="shared" si="97"/>
        <v>0</v>
      </c>
      <c r="BX122" s="37" t="b">
        <f t="shared" si="98"/>
        <v>0</v>
      </c>
      <c r="BY122" s="37" t="b">
        <f t="shared" si="99"/>
        <v>0</v>
      </c>
      <c r="BZ122" s="37" t="b">
        <f t="shared" si="100"/>
        <v>0</v>
      </c>
      <c r="CA122" s="37" t="b">
        <f t="shared" si="101"/>
        <v>0</v>
      </c>
      <c r="CB122" s="37" t="b">
        <f t="shared" si="102"/>
        <v>0</v>
      </c>
      <c r="CC122" s="37" t="b">
        <f t="shared" si="103"/>
        <v>0</v>
      </c>
      <c r="CD122" s="37" t="b">
        <f t="shared" si="104"/>
        <v>0</v>
      </c>
      <c r="CE122" s="37" t="b">
        <f t="shared" si="105"/>
        <v>0</v>
      </c>
      <c r="CF122" s="37" t="b">
        <f t="shared" si="106"/>
        <v>0</v>
      </c>
      <c r="CG122" s="28"/>
      <c r="CH122" s="28"/>
      <c r="CI122" s="28"/>
      <c r="CJ122" s="28"/>
      <c r="CK122" s="28"/>
      <c r="CL122" s="28"/>
      <c r="CM122" s="28"/>
      <c r="CN122" s="28"/>
      <c r="CO122" s="28"/>
      <c r="CP122" s="28"/>
      <c r="CQ122" s="28"/>
      <c r="CR122" s="28"/>
      <c r="CS122" s="28"/>
      <c r="CT122" s="28"/>
      <c r="CU122" s="28"/>
      <c r="CV122" s="28"/>
      <c r="CW122" s="28"/>
      <c r="CX122" s="28"/>
      <c r="CY122" s="28"/>
      <c r="CZ122" s="28"/>
      <c r="DA122" s="28"/>
      <c r="DB122" s="28"/>
      <c r="DC122" s="28"/>
      <c r="DD122" s="28"/>
      <c r="DE122" s="28"/>
      <c r="DF122" s="28"/>
      <c r="DG122" s="28"/>
      <c r="DH122" s="28"/>
      <c r="DI122" s="28"/>
      <c r="DJ122" s="28"/>
      <c r="DK122" s="28"/>
      <c r="DL122" s="28"/>
      <c r="DM122" s="28"/>
      <c r="DN122" s="28"/>
      <c r="DO122" s="28"/>
      <c r="DP122" s="28"/>
      <c r="DQ122" s="28"/>
      <c r="DR122" s="28"/>
      <c r="DS122" s="28"/>
      <c r="DT122" s="28"/>
      <c r="DU122" s="28"/>
      <c r="DV122" s="28"/>
      <c r="DW122" s="28"/>
      <c r="DX122" s="28"/>
      <c r="DY122" s="28"/>
      <c r="DZ122" s="28"/>
      <c r="EA122" s="28"/>
      <c r="EB122" s="28"/>
      <c r="EC122" s="28"/>
      <c r="ED122" s="28"/>
      <c r="EE122" s="28"/>
      <c r="EF122" s="28"/>
      <c r="EG122" s="28"/>
      <c r="EH122" s="28"/>
      <c r="EI122" s="28"/>
      <c r="EJ122" s="28"/>
      <c r="EK122" s="28"/>
      <c r="EL122" s="28"/>
      <c r="EM122" s="28"/>
      <c r="EN122" s="28"/>
      <c r="EO122" s="28"/>
      <c r="EP122" s="28"/>
      <c r="EQ122" s="28"/>
      <c r="ER122" s="28"/>
      <c r="ES122" s="28"/>
      <c r="ET122" s="28"/>
      <c r="EU122" s="28"/>
      <c r="EV122" s="28"/>
      <c r="EW122" s="28"/>
      <c r="EX122" s="28"/>
      <c r="EY122" s="28"/>
      <c r="EZ122" s="28"/>
      <c r="FA122" s="28"/>
      <c r="FB122" s="28"/>
      <c r="FC122" s="28"/>
      <c r="FD122" s="28"/>
      <c r="FE122" s="28"/>
      <c r="FF122" s="28"/>
    </row>
    <row r="123" spans="3:162" ht="25.5" x14ac:dyDescent="0.2">
      <c r="C123" s="25">
        <v>118</v>
      </c>
      <c r="D123" s="143" t="str">
        <f t="shared" si="56"/>
        <v>No</v>
      </c>
      <c r="F123" s="177"/>
      <c r="G123" s="67" t="str">
        <f t="shared" si="57"/>
        <v/>
      </c>
      <c r="H123" s="177"/>
      <c r="I123" s="67" t="str">
        <f t="shared" si="58"/>
        <v/>
      </c>
      <c r="J123" s="67" t="e">
        <f t="shared" si="59"/>
        <v>#DIV/0!</v>
      </c>
      <c r="K123" s="68" t="s">
        <v>73</v>
      </c>
      <c r="L123" s="50"/>
      <c r="M123" s="50"/>
      <c r="N123" s="50"/>
      <c r="O123" s="50"/>
      <c r="P123" s="50"/>
      <c r="Q123" s="50"/>
      <c r="R123" s="50"/>
      <c r="S123" s="50"/>
      <c r="T123" s="185">
        <f t="shared" si="60"/>
        <v>0</v>
      </c>
      <c r="U123" s="187">
        <f t="shared" si="61"/>
        <v>0</v>
      </c>
      <c r="V123" s="188" t="e">
        <f t="shared" si="62"/>
        <v>#DIV/0!</v>
      </c>
      <c r="W123" s="144" t="str">
        <f t="shared" si="63"/>
        <v>I</v>
      </c>
      <c r="X123" s="28"/>
      <c r="Y123" s="69" t="str">
        <f t="shared" si="64"/>
        <v>NO</v>
      </c>
      <c r="Z123" s="37" t="b">
        <f t="shared" si="65"/>
        <v>0</v>
      </c>
      <c r="AA123" s="37" t="b">
        <f t="shared" si="66"/>
        <v>0</v>
      </c>
      <c r="AB123" s="37" t="b">
        <f t="shared" si="67"/>
        <v>0</v>
      </c>
      <c r="AC123" s="37" t="b">
        <f t="shared" si="68"/>
        <v>0</v>
      </c>
      <c r="AD123" s="37" t="b">
        <f t="shared" si="69"/>
        <v>0</v>
      </c>
      <c r="AE123" s="37" t="b">
        <f t="shared" si="70"/>
        <v>0</v>
      </c>
      <c r="AF123" s="37" t="b">
        <f t="shared" si="71"/>
        <v>0</v>
      </c>
      <c r="AG123" s="167" t="b">
        <f t="shared" si="72"/>
        <v>0</v>
      </c>
      <c r="AH123" s="167" t="b">
        <f t="shared" si="73"/>
        <v>0</v>
      </c>
      <c r="AI123" s="37" t="b">
        <f t="shared" si="74"/>
        <v>0</v>
      </c>
      <c r="AJ123" s="37" t="b">
        <f t="shared" si="75"/>
        <v>0</v>
      </c>
      <c r="AK123" s="37" t="b">
        <f t="shared" si="76"/>
        <v>0</v>
      </c>
      <c r="AL123" s="37" t="b">
        <f t="shared" si="77"/>
        <v>0</v>
      </c>
      <c r="AM123" s="28"/>
      <c r="AN123" s="28"/>
      <c r="AO123" s="28"/>
      <c r="AP123" s="35"/>
      <c r="AQ123" s="144" t="str">
        <f t="shared" si="78"/>
        <v/>
      </c>
      <c r="AR123" s="35"/>
      <c r="AS123" s="144" t="str">
        <f t="shared" si="79"/>
        <v>I</v>
      </c>
      <c r="AT123" s="28"/>
      <c r="AU123" s="69" t="str">
        <f t="shared" si="108"/>
        <v>NO</v>
      </c>
      <c r="AV123" s="37" t="b">
        <f t="shared" si="80"/>
        <v>0</v>
      </c>
      <c r="AW123" s="37" t="b">
        <f t="shared" si="81"/>
        <v>0</v>
      </c>
      <c r="AX123" s="37" t="b">
        <f t="shared" si="82"/>
        <v>0</v>
      </c>
      <c r="AY123" s="37" t="b">
        <f t="shared" si="83"/>
        <v>0</v>
      </c>
      <c r="AZ123" s="37" t="b">
        <f t="shared" si="84"/>
        <v>0</v>
      </c>
      <c r="BA123" s="37" t="b">
        <f t="shared" si="85"/>
        <v>0</v>
      </c>
      <c r="BB123" s="37" t="b">
        <f t="shared" si="86"/>
        <v>0</v>
      </c>
      <c r="BC123" s="37" t="b">
        <f t="shared" si="87"/>
        <v>0</v>
      </c>
      <c r="BD123" s="37" t="b">
        <f t="shared" si="88"/>
        <v>0</v>
      </c>
      <c r="BE123" s="37" t="b">
        <f t="shared" si="89"/>
        <v>0</v>
      </c>
      <c r="BF123" s="37" t="b">
        <f t="shared" si="90"/>
        <v>0</v>
      </c>
      <c r="BG123" s="37" t="b">
        <f t="shared" si="91"/>
        <v>0</v>
      </c>
      <c r="BH123" s="37" t="b">
        <f t="shared" si="92"/>
        <v>0</v>
      </c>
      <c r="BI123" s="28"/>
      <c r="BJ123" s="28"/>
      <c r="BK123" s="28"/>
      <c r="BM123" s="35"/>
      <c r="BN123" s="35"/>
      <c r="BO123" s="35"/>
      <c r="BP123" s="35"/>
      <c r="BQ123" s="143" t="str">
        <f t="shared" si="107"/>
        <v>I</v>
      </c>
      <c r="BR123" s="28"/>
      <c r="BS123" s="69" t="str">
        <f t="shared" si="93"/>
        <v>NO</v>
      </c>
      <c r="BT123" s="37" t="b">
        <f t="shared" si="94"/>
        <v>0</v>
      </c>
      <c r="BU123" s="37" t="b">
        <f t="shared" si="95"/>
        <v>0</v>
      </c>
      <c r="BV123" s="37" t="b">
        <f t="shared" si="96"/>
        <v>0</v>
      </c>
      <c r="BW123" s="37" t="b">
        <f t="shared" si="97"/>
        <v>0</v>
      </c>
      <c r="BX123" s="37" t="b">
        <f t="shared" si="98"/>
        <v>0</v>
      </c>
      <c r="BY123" s="37" t="b">
        <f t="shared" si="99"/>
        <v>0</v>
      </c>
      <c r="BZ123" s="37" t="b">
        <f t="shared" si="100"/>
        <v>0</v>
      </c>
      <c r="CA123" s="37" t="b">
        <f t="shared" si="101"/>
        <v>0</v>
      </c>
      <c r="CB123" s="37" t="b">
        <f t="shared" si="102"/>
        <v>0</v>
      </c>
      <c r="CC123" s="37" t="b">
        <f t="shared" si="103"/>
        <v>0</v>
      </c>
      <c r="CD123" s="37" t="b">
        <f t="shared" si="104"/>
        <v>0</v>
      </c>
      <c r="CE123" s="37" t="b">
        <f t="shared" si="105"/>
        <v>0</v>
      </c>
      <c r="CF123" s="37" t="b">
        <f t="shared" si="106"/>
        <v>0</v>
      </c>
      <c r="CG123" s="28"/>
      <c r="CH123" s="28"/>
      <c r="CI123" s="28"/>
      <c r="CJ123" s="28"/>
      <c r="CK123" s="28"/>
      <c r="CL123" s="28"/>
      <c r="CM123" s="28"/>
      <c r="CN123" s="28"/>
      <c r="CO123" s="28"/>
      <c r="CP123" s="28"/>
      <c r="CQ123" s="28"/>
      <c r="CR123" s="28"/>
      <c r="CS123" s="28"/>
      <c r="CT123" s="28"/>
      <c r="CU123" s="28"/>
      <c r="CV123" s="28"/>
      <c r="CW123" s="28"/>
      <c r="CX123" s="28"/>
      <c r="CY123" s="28"/>
      <c r="CZ123" s="28"/>
      <c r="DA123" s="28"/>
      <c r="DB123" s="28"/>
      <c r="DC123" s="28"/>
      <c r="DD123" s="28"/>
      <c r="DE123" s="28"/>
      <c r="DF123" s="28"/>
      <c r="DG123" s="28"/>
      <c r="DH123" s="28"/>
      <c r="DI123" s="28"/>
      <c r="DJ123" s="28"/>
      <c r="DK123" s="28"/>
      <c r="DL123" s="28"/>
      <c r="DM123" s="28"/>
      <c r="DN123" s="28"/>
      <c r="DO123" s="28"/>
      <c r="DP123" s="28"/>
      <c r="DQ123" s="28"/>
      <c r="DR123" s="28"/>
      <c r="DS123" s="28"/>
      <c r="DT123" s="28"/>
      <c r="DU123" s="28"/>
      <c r="DV123" s="28"/>
      <c r="DW123" s="28"/>
      <c r="DX123" s="28"/>
      <c r="DY123" s="28"/>
      <c r="DZ123" s="28"/>
      <c r="EA123" s="28"/>
      <c r="EB123" s="28"/>
      <c r="EC123" s="28"/>
      <c r="ED123" s="28"/>
      <c r="EE123" s="28"/>
      <c r="EF123" s="28"/>
      <c r="EG123" s="28"/>
      <c r="EH123" s="28"/>
      <c r="EI123" s="28"/>
      <c r="EJ123" s="28"/>
      <c r="EK123" s="28"/>
      <c r="EL123" s="28"/>
      <c r="EM123" s="28"/>
      <c r="EN123" s="28"/>
      <c r="EO123" s="28"/>
      <c r="EP123" s="28"/>
      <c r="EQ123" s="28"/>
      <c r="ER123" s="28"/>
      <c r="ES123" s="28"/>
      <c r="ET123" s="28"/>
      <c r="EU123" s="28"/>
      <c r="EV123" s="28"/>
      <c r="EW123" s="28"/>
      <c r="EX123" s="28"/>
      <c r="EY123" s="28"/>
      <c r="EZ123" s="28"/>
      <c r="FA123" s="28"/>
      <c r="FB123" s="28"/>
      <c r="FC123" s="28"/>
      <c r="FD123" s="28"/>
      <c r="FE123" s="28"/>
      <c r="FF123" s="28"/>
    </row>
    <row r="124" spans="3:162" ht="25.5" x14ac:dyDescent="0.2">
      <c r="C124" s="25">
        <v>119</v>
      </c>
      <c r="D124" s="143" t="str">
        <f t="shared" si="56"/>
        <v>No</v>
      </c>
      <c r="F124" s="177"/>
      <c r="G124" s="67" t="str">
        <f t="shared" si="57"/>
        <v/>
      </c>
      <c r="H124" s="177"/>
      <c r="I124" s="67" t="str">
        <f t="shared" si="58"/>
        <v/>
      </c>
      <c r="J124" s="67" t="e">
        <f t="shared" si="59"/>
        <v>#DIV/0!</v>
      </c>
      <c r="K124" s="68" t="s">
        <v>73</v>
      </c>
      <c r="L124" s="50"/>
      <c r="M124" s="50"/>
      <c r="N124" s="50"/>
      <c r="O124" s="50"/>
      <c r="P124" s="50"/>
      <c r="Q124" s="50"/>
      <c r="R124" s="50"/>
      <c r="S124" s="50"/>
      <c r="T124" s="185">
        <f t="shared" si="60"/>
        <v>0</v>
      </c>
      <c r="U124" s="187">
        <f t="shared" si="61"/>
        <v>0</v>
      </c>
      <c r="V124" s="188" t="e">
        <f t="shared" si="62"/>
        <v>#DIV/0!</v>
      </c>
      <c r="W124" s="144" t="str">
        <f t="shared" si="63"/>
        <v>I</v>
      </c>
      <c r="X124" s="28"/>
      <c r="Y124" s="69" t="str">
        <f t="shared" si="64"/>
        <v>NO</v>
      </c>
      <c r="Z124" s="37" t="b">
        <f t="shared" si="65"/>
        <v>0</v>
      </c>
      <c r="AA124" s="37" t="b">
        <f t="shared" si="66"/>
        <v>0</v>
      </c>
      <c r="AB124" s="37" t="b">
        <f t="shared" si="67"/>
        <v>0</v>
      </c>
      <c r="AC124" s="37" t="b">
        <f t="shared" si="68"/>
        <v>0</v>
      </c>
      <c r="AD124" s="37" t="b">
        <f t="shared" si="69"/>
        <v>0</v>
      </c>
      <c r="AE124" s="37" t="b">
        <f t="shared" si="70"/>
        <v>0</v>
      </c>
      <c r="AF124" s="37" t="b">
        <f t="shared" si="71"/>
        <v>0</v>
      </c>
      <c r="AG124" s="167" t="b">
        <f t="shared" si="72"/>
        <v>0</v>
      </c>
      <c r="AH124" s="167" t="b">
        <f t="shared" si="73"/>
        <v>0</v>
      </c>
      <c r="AI124" s="37" t="b">
        <f t="shared" si="74"/>
        <v>0</v>
      </c>
      <c r="AJ124" s="37" t="b">
        <f t="shared" si="75"/>
        <v>0</v>
      </c>
      <c r="AK124" s="37" t="b">
        <f t="shared" si="76"/>
        <v>0</v>
      </c>
      <c r="AL124" s="37" t="b">
        <f t="shared" si="77"/>
        <v>0</v>
      </c>
      <c r="AM124" s="28"/>
      <c r="AN124" s="28"/>
      <c r="AO124" s="28"/>
      <c r="AP124" s="35"/>
      <c r="AQ124" s="144" t="str">
        <f t="shared" si="78"/>
        <v/>
      </c>
      <c r="AR124" s="35"/>
      <c r="AS124" s="144" t="str">
        <f t="shared" si="79"/>
        <v>I</v>
      </c>
      <c r="AT124" s="28"/>
      <c r="AU124" s="69" t="str">
        <f t="shared" si="108"/>
        <v>NO</v>
      </c>
      <c r="AV124" s="37" t="b">
        <f t="shared" si="80"/>
        <v>0</v>
      </c>
      <c r="AW124" s="37" t="b">
        <f t="shared" si="81"/>
        <v>0</v>
      </c>
      <c r="AX124" s="37" t="b">
        <f t="shared" si="82"/>
        <v>0</v>
      </c>
      <c r="AY124" s="37" t="b">
        <f t="shared" si="83"/>
        <v>0</v>
      </c>
      <c r="AZ124" s="37" t="b">
        <f t="shared" si="84"/>
        <v>0</v>
      </c>
      <c r="BA124" s="37" t="b">
        <f t="shared" si="85"/>
        <v>0</v>
      </c>
      <c r="BB124" s="37" t="b">
        <f t="shared" si="86"/>
        <v>0</v>
      </c>
      <c r="BC124" s="37" t="b">
        <f t="shared" si="87"/>
        <v>0</v>
      </c>
      <c r="BD124" s="37" t="b">
        <f t="shared" si="88"/>
        <v>0</v>
      </c>
      <c r="BE124" s="37" t="b">
        <f t="shared" si="89"/>
        <v>0</v>
      </c>
      <c r="BF124" s="37" t="b">
        <f t="shared" si="90"/>
        <v>0</v>
      </c>
      <c r="BG124" s="37" t="b">
        <f t="shared" si="91"/>
        <v>0</v>
      </c>
      <c r="BH124" s="37" t="b">
        <f t="shared" si="92"/>
        <v>0</v>
      </c>
      <c r="BI124" s="28"/>
      <c r="BJ124" s="28"/>
      <c r="BK124" s="28"/>
      <c r="BM124" s="35"/>
      <c r="BN124" s="35"/>
      <c r="BO124" s="35"/>
      <c r="BP124" s="35"/>
      <c r="BQ124" s="143" t="str">
        <f t="shared" si="107"/>
        <v>I</v>
      </c>
      <c r="BR124" s="28"/>
      <c r="BS124" s="69" t="str">
        <f t="shared" si="93"/>
        <v>NO</v>
      </c>
      <c r="BT124" s="37" t="b">
        <f t="shared" si="94"/>
        <v>0</v>
      </c>
      <c r="BU124" s="37" t="b">
        <f t="shared" si="95"/>
        <v>0</v>
      </c>
      <c r="BV124" s="37" t="b">
        <f t="shared" si="96"/>
        <v>0</v>
      </c>
      <c r="BW124" s="37" t="b">
        <f t="shared" si="97"/>
        <v>0</v>
      </c>
      <c r="BX124" s="37" t="b">
        <f t="shared" si="98"/>
        <v>0</v>
      </c>
      <c r="BY124" s="37" t="b">
        <f t="shared" si="99"/>
        <v>0</v>
      </c>
      <c r="BZ124" s="37" t="b">
        <f t="shared" si="100"/>
        <v>0</v>
      </c>
      <c r="CA124" s="37" t="b">
        <f t="shared" si="101"/>
        <v>0</v>
      </c>
      <c r="CB124" s="37" t="b">
        <f t="shared" si="102"/>
        <v>0</v>
      </c>
      <c r="CC124" s="37" t="b">
        <f t="shared" si="103"/>
        <v>0</v>
      </c>
      <c r="CD124" s="37" t="b">
        <f t="shared" si="104"/>
        <v>0</v>
      </c>
      <c r="CE124" s="37" t="b">
        <f t="shared" si="105"/>
        <v>0</v>
      </c>
      <c r="CF124" s="37" t="b">
        <f t="shared" si="106"/>
        <v>0</v>
      </c>
      <c r="CG124" s="28"/>
      <c r="CH124" s="28"/>
      <c r="CI124" s="28"/>
      <c r="CJ124" s="28"/>
      <c r="CK124" s="28"/>
      <c r="CL124" s="28"/>
      <c r="CM124" s="28"/>
      <c r="CN124" s="28"/>
      <c r="CO124" s="28"/>
      <c r="CP124" s="28"/>
      <c r="CQ124" s="28"/>
      <c r="CR124" s="28"/>
      <c r="CS124" s="28"/>
      <c r="CT124" s="28"/>
      <c r="CU124" s="28"/>
      <c r="CV124" s="28"/>
      <c r="CW124" s="28"/>
      <c r="CX124" s="28"/>
      <c r="CY124" s="28"/>
      <c r="CZ124" s="28"/>
      <c r="DA124" s="28"/>
      <c r="DB124" s="28"/>
      <c r="DC124" s="28"/>
      <c r="DD124" s="28"/>
      <c r="DE124" s="28"/>
      <c r="DF124" s="28"/>
      <c r="DG124" s="28"/>
      <c r="DH124" s="28"/>
      <c r="DI124" s="28"/>
      <c r="DJ124" s="28"/>
      <c r="DK124" s="28"/>
      <c r="DL124" s="28"/>
      <c r="DM124" s="28"/>
      <c r="DN124" s="28"/>
      <c r="DO124" s="28"/>
      <c r="DP124" s="28"/>
      <c r="DQ124" s="28"/>
      <c r="DR124" s="28"/>
      <c r="DS124" s="28"/>
      <c r="DT124" s="28"/>
      <c r="DU124" s="28"/>
      <c r="DV124" s="28"/>
      <c r="DW124" s="28"/>
      <c r="DX124" s="28"/>
      <c r="DY124" s="28"/>
      <c r="DZ124" s="28"/>
      <c r="EA124" s="28"/>
      <c r="EB124" s="28"/>
      <c r="EC124" s="28"/>
      <c r="ED124" s="28"/>
      <c r="EE124" s="28"/>
      <c r="EF124" s="28"/>
      <c r="EG124" s="28"/>
      <c r="EH124" s="28"/>
      <c r="EI124" s="28"/>
      <c r="EJ124" s="28"/>
      <c r="EK124" s="28"/>
      <c r="EL124" s="28"/>
      <c r="EM124" s="28"/>
      <c r="EN124" s="28"/>
      <c r="EO124" s="28"/>
      <c r="EP124" s="28"/>
      <c r="EQ124" s="28"/>
      <c r="ER124" s="28"/>
      <c r="ES124" s="28"/>
      <c r="ET124" s="28"/>
      <c r="EU124" s="28"/>
      <c r="EV124" s="28"/>
      <c r="EW124" s="28"/>
      <c r="EX124" s="28"/>
      <c r="EY124" s="28"/>
      <c r="EZ124" s="28"/>
      <c r="FA124" s="28"/>
      <c r="FB124" s="28"/>
      <c r="FC124" s="28"/>
      <c r="FD124" s="28"/>
      <c r="FE124" s="28"/>
      <c r="FF124" s="28"/>
    </row>
    <row r="125" spans="3:162" ht="25.5" x14ac:dyDescent="0.2">
      <c r="C125" s="25">
        <v>120</v>
      </c>
      <c r="D125" s="143" t="str">
        <f t="shared" si="56"/>
        <v>No</v>
      </c>
      <c r="F125" s="177"/>
      <c r="G125" s="67" t="str">
        <f t="shared" si="57"/>
        <v/>
      </c>
      <c r="H125" s="177"/>
      <c r="I125" s="67" t="str">
        <f t="shared" si="58"/>
        <v/>
      </c>
      <c r="J125" s="67" t="e">
        <f t="shared" si="59"/>
        <v>#DIV/0!</v>
      </c>
      <c r="K125" s="68" t="s">
        <v>73</v>
      </c>
      <c r="L125" s="50"/>
      <c r="M125" s="50"/>
      <c r="N125" s="50"/>
      <c r="O125" s="50"/>
      <c r="P125" s="50"/>
      <c r="Q125" s="50"/>
      <c r="R125" s="50"/>
      <c r="S125" s="50"/>
      <c r="T125" s="185">
        <f t="shared" si="60"/>
        <v>0</v>
      </c>
      <c r="U125" s="187">
        <f t="shared" si="61"/>
        <v>0</v>
      </c>
      <c r="V125" s="188" t="e">
        <f t="shared" si="62"/>
        <v>#DIV/0!</v>
      </c>
      <c r="W125" s="144" t="str">
        <f t="shared" si="63"/>
        <v>I</v>
      </c>
      <c r="X125" s="28"/>
      <c r="Y125" s="69" t="str">
        <f t="shared" si="64"/>
        <v>NO</v>
      </c>
      <c r="Z125" s="37" t="b">
        <f t="shared" si="65"/>
        <v>0</v>
      </c>
      <c r="AA125" s="37" t="b">
        <f t="shared" si="66"/>
        <v>0</v>
      </c>
      <c r="AB125" s="37" t="b">
        <f t="shared" si="67"/>
        <v>0</v>
      </c>
      <c r="AC125" s="37" t="b">
        <f t="shared" si="68"/>
        <v>0</v>
      </c>
      <c r="AD125" s="37" t="b">
        <f t="shared" si="69"/>
        <v>0</v>
      </c>
      <c r="AE125" s="37" t="b">
        <f t="shared" si="70"/>
        <v>0</v>
      </c>
      <c r="AF125" s="37" t="b">
        <f t="shared" si="71"/>
        <v>0</v>
      </c>
      <c r="AG125" s="167" t="b">
        <f t="shared" si="72"/>
        <v>0</v>
      </c>
      <c r="AH125" s="167" t="b">
        <f t="shared" si="73"/>
        <v>0</v>
      </c>
      <c r="AI125" s="37" t="b">
        <f t="shared" si="74"/>
        <v>0</v>
      </c>
      <c r="AJ125" s="37" t="b">
        <f t="shared" si="75"/>
        <v>0</v>
      </c>
      <c r="AK125" s="37" t="b">
        <f t="shared" si="76"/>
        <v>0</v>
      </c>
      <c r="AL125" s="37" t="b">
        <f t="shared" si="77"/>
        <v>0</v>
      </c>
      <c r="AM125" s="28"/>
      <c r="AN125" s="28"/>
      <c r="AO125" s="28"/>
      <c r="AP125" s="35"/>
      <c r="AQ125" s="144" t="str">
        <f t="shared" si="78"/>
        <v/>
      </c>
      <c r="AR125" s="35"/>
      <c r="AS125" s="144" t="str">
        <f t="shared" si="79"/>
        <v>I</v>
      </c>
      <c r="AT125" s="28"/>
      <c r="AU125" s="69" t="str">
        <f t="shared" si="108"/>
        <v>NO</v>
      </c>
      <c r="AV125" s="37" t="b">
        <f t="shared" si="80"/>
        <v>0</v>
      </c>
      <c r="AW125" s="37" t="b">
        <f t="shared" si="81"/>
        <v>0</v>
      </c>
      <c r="AX125" s="37" t="b">
        <f t="shared" si="82"/>
        <v>0</v>
      </c>
      <c r="AY125" s="37" t="b">
        <f t="shared" si="83"/>
        <v>0</v>
      </c>
      <c r="AZ125" s="37" t="b">
        <f t="shared" si="84"/>
        <v>0</v>
      </c>
      <c r="BA125" s="37" t="b">
        <f t="shared" si="85"/>
        <v>0</v>
      </c>
      <c r="BB125" s="37" t="b">
        <f t="shared" si="86"/>
        <v>0</v>
      </c>
      <c r="BC125" s="37" t="b">
        <f t="shared" si="87"/>
        <v>0</v>
      </c>
      <c r="BD125" s="37" t="b">
        <f t="shared" si="88"/>
        <v>0</v>
      </c>
      <c r="BE125" s="37" t="b">
        <f t="shared" si="89"/>
        <v>0</v>
      </c>
      <c r="BF125" s="37" t="b">
        <f t="shared" si="90"/>
        <v>0</v>
      </c>
      <c r="BG125" s="37" t="b">
        <f t="shared" si="91"/>
        <v>0</v>
      </c>
      <c r="BH125" s="37" t="b">
        <f t="shared" si="92"/>
        <v>0</v>
      </c>
      <c r="BI125" s="28"/>
      <c r="BJ125" s="28"/>
      <c r="BK125" s="28"/>
      <c r="BM125" s="35"/>
      <c r="BN125" s="35"/>
      <c r="BO125" s="35"/>
      <c r="BP125" s="35"/>
      <c r="BQ125" s="143" t="str">
        <f t="shared" si="107"/>
        <v>I</v>
      </c>
      <c r="BR125" s="28"/>
      <c r="BS125" s="69" t="str">
        <f t="shared" si="93"/>
        <v>NO</v>
      </c>
      <c r="BT125" s="37" t="b">
        <f t="shared" si="94"/>
        <v>0</v>
      </c>
      <c r="BU125" s="37" t="b">
        <f t="shared" si="95"/>
        <v>0</v>
      </c>
      <c r="BV125" s="37" t="b">
        <f t="shared" si="96"/>
        <v>0</v>
      </c>
      <c r="BW125" s="37" t="b">
        <f t="shared" si="97"/>
        <v>0</v>
      </c>
      <c r="BX125" s="37" t="b">
        <f t="shared" si="98"/>
        <v>0</v>
      </c>
      <c r="BY125" s="37" t="b">
        <f t="shared" si="99"/>
        <v>0</v>
      </c>
      <c r="BZ125" s="37" t="b">
        <f t="shared" si="100"/>
        <v>0</v>
      </c>
      <c r="CA125" s="37" t="b">
        <f t="shared" si="101"/>
        <v>0</v>
      </c>
      <c r="CB125" s="37" t="b">
        <f t="shared" si="102"/>
        <v>0</v>
      </c>
      <c r="CC125" s="37" t="b">
        <f t="shared" si="103"/>
        <v>0</v>
      </c>
      <c r="CD125" s="37" t="b">
        <f t="shared" si="104"/>
        <v>0</v>
      </c>
      <c r="CE125" s="37" t="b">
        <f t="shared" si="105"/>
        <v>0</v>
      </c>
      <c r="CF125" s="37" t="b">
        <f t="shared" si="106"/>
        <v>0</v>
      </c>
      <c r="CG125" s="28"/>
      <c r="CH125" s="28"/>
      <c r="CI125" s="28"/>
      <c r="CJ125" s="28"/>
      <c r="CK125" s="28"/>
      <c r="CL125" s="28"/>
      <c r="CM125" s="28"/>
      <c r="CN125" s="28"/>
      <c r="CO125" s="28"/>
      <c r="CP125" s="28"/>
      <c r="CQ125" s="28"/>
      <c r="CR125" s="28"/>
      <c r="CS125" s="28"/>
      <c r="CT125" s="28"/>
      <c r="CU125" s="28"/>
      <c r="CV125" s="28"/>
      <c r="CW125" s="28"/>
      <c r="CX125" s="28"/>
      <c r="CY125" s="28"/>
      <c r="CZ125" s="28"/>
      <c r="DA125" s="28"/>
      <c r="DB125" s="28"/>
      <c r="DC125" s="28"/>
      <c r="DD125" s="28"/>
      <c r="DE125" s="28"/>
      <c r="DF125" s="28"/>
      <c r="DG125" s="28"/>
      <c r="DH125" s="28"/>
      <c r="DI125" s="28"/>
      <c r="DJ125" s="28"/>
      <c r="DK125" s="28"/>
      <c r="DL125" s="28"/>
      <c r="DM125" s="28"/>
      <c r="DN125" s="28"/>
      <c r="DO125" s="28"/>
      <c r="DP125" s="28"/>
      <c r="DQ125" s="28"/>
      <c r="DR125" s="28"/>
      <c r="DS125" s="28"/>
      <c r="DT125" s="28"/>
      <c r="DU125" s="28"/>
      <c r="DV125" s="28"/>
      <c r="DW125" s="28"/>
      <c r="DX125" s="28"/>
      <c r="DY125" s="28"/>
      <c r="DZ125" s="28"/>
      <c r="EA125" s="28"/>
      <c r="EB125" s="28"/>
      <c r="EC125" s="28"/>
      <c r="ED125" s="28"/>
      <c r="EE125" s="28"/>
      <c r="EF125" s="28"/>
      <c r="EG125" s="28"/>
      <c r="EH125" s="28"/>
      <c r="EI125" s="28"/>
      <c r="EJ125" s="28"/>
      <c r="EK125" s="28"/>
      <c r="EL125" s="28"/>
      <c r="EM125" s="28"/>
      <c r="EN125" s="28"/>
      <c r="EO125" s="28"/>
      <c r="EP125" s="28"/>
      <c r="EQ125" s="28"/>
      <c r="ER125" s="28"/>
      <c r="ES125" s="28"/>
      <c r="ET125" s="28"/>
      <c r="EU125" s="28"/>
      <c r="EV125" s="28"/>
      <c r="EW125" s="28"/>
      <c r="EX125" s="28"/>
      <c r="EY125" s="28"/>
      <c r="EZ125" s="28"/>
      <c r="FA125" s="28"/>
      <c r="FB125" s="28"/>
      <c r="FC125" s="28"/>
      <c r="FD125" s="28"/>
      <c r="FE125" s="28"/>
      <c r="FF125" s="28"/>
    </row>
    <row r="126" spans="3:162" ht="25.5" x14ac:dyDescent="0.2">
      <c r="C126" s="25">
        <v>121</v>
      </c>
      <c r="D126" s="143" t="str">
        <f t="shared" si="56"/>
        <v>No</v>
      </c>
      <c r="F126" s="177"/>
      <c r="G126" s="67" t="str">
        <f t="shared" si="57"/>
        <v/>
      </c>
      <c r="H126" s="177"/>
      <c r="I126" s="67" t="str">
        <f t="shared" si="58"/>
        <v/>
      </c>
      <c r="J126" s="67" t="e">
        <f t="shared" si="59"/>
        <v>#DIV/0!</v>
      </c>
      <c r="K126" s="68" t="s">
        <v>73</v>
      </c>
      <c r="L126" s="50"/>
      <c r="M126" s="50"/>
      <c r="N126" s="50"/>
      <c r="O126" s="50"/>
      <c r="P126" s="50"/>
      <c r="Q126" s="50"/>
      <c r="R126" s="50"/>
      <c r="S126" s="50"/>
      <c r="T126" s="185">
        <f t="shared" si="60"/>
        <v>0</v>
      </c>
      <c r="U126" s="187">
        <f t="shared" si="61"/>
        <v>0</v>
      </c>
      <c r="V126" s="188" t="e">
        <f t="shared" si="62"/>
        <v>#DIV/0!</v>
      </c>
      <c r="W126" s="144" t="str">
        <f t="shared" si="63"/>
        <v>I</v>
      </c>
      <c r="X126" s="28"/>
      <c r="Y126" s="69" t="str">
        <f t="shared" si="64"/>
        <v>NO</v>
      </c>
      <c r="Z126" s="37" t="b">
        <f t="shared" si="65"/>
        <v>0</v>
      </c>
      <c r="AA126" s="37" t="b">
        <f t="shared" si="66"/>
        <v>0</v>
      </c>
      <c r="AB126" s="37" t="b">
        <f t="shared" si="67"/>
        <v>0</v>
      </c>
      <c r="AC126" s="37" t="b">
        <f t="shared" si="68"/>
        <v>0</v>
      </c>
      <c r="AD126" s="37" t="b">
        <f t="shared" si="69"/>
        <v>0</v>
      </c>
      <c r="AE126" s="37" t="b">
        <f t="shared" si="70"/>
        <v>0</v>
      </c>
      <c r="AF126" s="37" t="b">
        <f t="shared" si="71"/>
        <v>0</v>
      </c>
      <c r="AG126" s="167" t="b">
        <f t="shared" si="72"/>
        <v>0</v>
      </c>
      <c r="AH126" s="167" t="b">
        <f t="shared" si="73"/>
        <v>0</v>
      </c>
      <c r="AI126" s="37" t="b">
        <f t="shared" si="74"/>
        <v>0</v>
      </c>
      <c r="AJ126" s="37" t="b">
        <f t="shared" si="75"/>
        <v>0</v>
      </c>
      <c r="AK126" s="37" t="b">
        <f t="shared" si="76"/>
        <v>0</v>
      </c>
      <c r="AL126" s="37" t="b">
        <f t="shared" si="77"/>
        <v>0</v>
      </c>
      <c r="AM126" s="28"/>
      <c r="AN126" s="28"/>
      <c r="AO126" s="28"/>
      <c r="AP126" s="35"/>
      <c r="AQ126" s="144" t="str">
        <f t="shared" si="78"/>
        <v/>
      </c>
      <c r="AR126" s="35"/>
      <c r="AS126" s="144" t="str">
        <f t="shared" si="79"/>
        <v>I</v>
      </c>
      <c r="AT126" s="28"/>
      <c r="AU126" s="69" t="str">
        <f t="shared" si="108"/>
        <v>NO</v>
      </c>
      <c r="AV126" s="37" t="b">
        <f t="shared" si="80"/>
        <v>0</v>
      </c>
      <c r="AW126" s="37" t="b">
        <f t="shared" si="81"/>
        <v>0</v>
      </c>
      <c r="AX126" s="37" t="b">
        <f t="shared" si="82"/>
        <v>0</v>
      </c>
      <c r="AY126" s="37" t="b">
        <f t="shared" si="83"/>
        <v>0</v>
      </c>
      <c r="AZ126" s="37" t="b">
        <f t="shared" si="84"/>
        <v>0</v>
      </c>
      <c r="BA126" s="37" t="b">
        <f t="shared" si="85"/>
        <v>0</v>
      </c>
      <c r="BB126" s="37" t="b">
        <f t="shared" si="86"/>
        <v>0</v>
      </c>
      <c r="BC126" s="37" t="b">
        <f t="shared" si="87"/>
        <v>0</v>
      </c>
      <c r="BD126" s="37" t="b">
        <f t="shared" si="88"/>
        <v>0</v>
      </c>
      <c r="BE126" s="37" t="b">
        <f t="shared" si="89"/>
        <v>0</v>
      </c>
      <c r="BF126" s="37" t="b">
        <f t="shared" si="90"/>
        <v>0</v>
      </c>
      <c r="BG126" s="37" t="b">
        <f t="shared" si="91"/>
        <v>0</v>
      </c>
      <c r="BH126" s="37" t="b">
        <f t="shared" si="92"/>
        <v>0</v>
      </c>
      <c r="BI126" s="28"/>
      <c r="BJ126" s="28"/>
      <c r="BK126" s="28"/>
      <c r="BM126" s="35"/>
      <c r="BN126" s="35"/>
      <c r="BO126" s="35"/>
      <c r="BP126" s="35"/>
      <c r="BQ126" s="143" t="str">
        <f t="shared" si="107"/>
        <v>I</v>
      </c>
      <c r="BR126" s="28"/>
      <c r="BS126" s="69" t="str">
        <f t="shared" si="93"/>
        <v>NO</v>
      </c>
      <c r="BT126" s="37" t="b">
        <f t="shared" si="94"/>
        <v>0</v>
      </c>
      <c r="BU126" s="37" t="b">
        <f t="shared" si="95"/>
        <v>0</v>
      </c>
      <c r="BV126" s="37" t="b">
        <f t="shared" si="96"/>
        <v>0</v>
      </c>
      <c r="BW126" s="37" t="b">
        <f t="shared" si="97"/>
        <v>0</v>
      </c>
      <c r="BX126" s="37" t="b">
        <f t="shared" si="98"/>
        <v>0</v>
      </c>
      <c r="BY126" s="37" t="b">
        <f t="shared" si="99"/>
        <v>0</v>
      </c>
      <c r="BZ126" s="37" t="b">
        <f t="shared" si="100"/>
        <v>0</v>
      </c>
      <c r="CA126" s="37" t="b">
        <f t="shared" si="101"/>
        <v>0</v>
      </c>
      <c r="CB126" s="37" t="b">
        <f t="shared" si="102"/>
        <v>0</v>
      </c>
      <c r="CC126" s="37" t="b">
        <f t="shared" si="103"/>
        <v>0</v>
      </c>
      <c r="CD126" s="37" t="b">
        <f t="shared" si="104"/>
        <v>0</v>
      </c>
      <c r="CE126" s="37" t="b">
        <f t="shared" si="105"/>
        <v>0</v>
      </c>
      <c r="CF126" s="37" t="b">
        <f t="shared" si="106"/>
        <v>0</v>
      </c>
      <c r="CG126" s="28"/>
      <c r="CH126" s="28"/>
      <c r="CI126" s="28"/>
      <c r="CJ126" s="28"/>
      <c r="CK126" s="28"/>
      <c r="CL126" s="28"/>
      <c r="CM126" s="28"/>
      <c r="CN126" s="28"/>
      <c r="CO126" s="28"/>
      <c r="CP126" s="28"/>
      <c r="CQ126" s="28"/>
      <c r="CR126" s="28"/>
      <c r="CS126" s="28"/>
      <c r="CT126" s="28"/>
      <c r="CU126" s="28"/>
      <c r="CV126" s="28"/>
      <c r="CW126" s="28"/>
      <c r="CX126" s="28"/>
      <c r="CY126" s="28"/>
      <c r="CZ126" s="28"/>
      <c r="DA126" s="28"/>
      <c r="DB126" s="28"/>
      <c r="DC126" s="28"/>
      <c r="DD126" s="28"/>
      <c r="DE126" s="28"/>
      <c r="DF126" s="28"/>
      <c r="DG126" s="28"/>
      <c r="DH126" s="28"/>
      <c r="DI126" s="28"/>
      <c r="DJ126" s="28"/>
      <c r="DK126" s="28"/>
      <c r="DL126" s="28"/>
      <c r="DM126" s="28"/>
      <c r="DN126" s="28"/>
      <c r="DO126" s="28"/>
      <c r="DP126" s="28"/>
      <c r="DQ126" s="28"/>
      <c r="DR126" s="28"/>
      <c r="DS126" s="28"/>
      <c r="DT126" s="28"/>
      <c r="DU126" s="28"/>
      <c r="DV126" s="28"/>
      <c r="DW126" s="28"/>
      <c r="DX126" s="28"/>
      <c r="DY126" s="28"/>
      <c r="DZ126" s="28"/>
      <c r="EA126" s="28"/>
      <c r="EB126" s="28"/>
      <c r="EC126" s="28"/>
      <c r="ED126" s="28"/>
      <c r="EE126" s="28"/>
      <c r="EF126" s="28"/>
      <c r="EG126" s="28"/>
      <c r="EH126" s="28"/>
      <c r="EI126" s="28"/>
      <c r="EJ126" s="28"/>
      <c r="EK126" s="28"/>
      <c r="EL126" s="28"/>
      <c r="EM126" s="28"/>
      <c r="EN126" s="28"/>
      <c r="EO126" s="28"/>
      <c r="EP126" s="28"/>
      <c r="EQ126" s="28"/>
      <c r="ER126" s="28"/>
      <c r="ES126" s="28"/>
      <c r="ET126" s="28"/>
      <c r="EU126" s="28"/>
      <c r="EV126" s="28"/>
      <c r="EW126" s="28"/>
      <c r="EX126" s="28"/>
      <c r="EY126" s="28"/>
      <c r="EZ126" s="28"/>
      <c r="FA126" s="28"/>
      <c r="FB126" s="28"/>
      <c r="FC126" s="28"/>
      <c r="FD126" s="28"/>
      <c r="FE126" s="28"/>
      <c r="FF126" s="28"/>
    </row>
    <row r="127" spans="3:162" ht="25.5" x14ac:dyDescent="0.2">
      <c r="C127" s="25">
        <v>122</v>
      </c>
      <c r="D127" s="143" t="str">
        <f t="shared" si="56"/>
        <v>No</v>
      </c>
      <c r="F127" s="177"/>
      <c r="G127" s="67" t="str">
        <f t="shared" si="57"/>
        <v/>
      </c>
      <c r="H127" s="177"/>
      <c r="I127" s="67" t="str">
        <f t="shared" si="58"/>
        <v/>
      </c>
      <c r="J127" s="67" t="e">
        <f t="shared" si="59"/>
        <v>#DIV/0!</v>
      </c>
      <c r="K127" s="68" t="s">
        <v>73</v>
      </c>
      <c r="L127" s="50"/>
      <c r="M127" s="50"/>
      <c r="N127" s="50"/>
      <c r="O127" s="50"/>
      <c r="P127" s="50"/>
      <c r="Q127" s="50"/>
      <c r="R127" s="50"/>
      <c r="S127" s="50"/>
      <c r="T127" s="185">
        <f t="shared" si="60"/>
        <v>0</v>
      </c>
      <c r="U127" s="187">
        <f t="shared" si="61"/>
        <v>0</v>
      </c>
      <c r="V127" s="188" t="e">
        <f t="shared" si="62"/>
        <v>#DIV/0!</v>
      </c>
      <c r="W127" s="144" t="str">
        <f t="shared" si="63"/>
        <v>I</v>
      </c>
      <c r="X127" s="28"/>
      <c r="Y127" s="69" t="str">
        <f t="shared" si="64"/>
        <v>NO</v>
      </c>
      <c r="Z127" s="37" t="b">
        <f t="shared" si="65"/>
        <v>0</v>
      </c>
      <c r="AA127" s="37" t="b">
        <f t="shared" si="66"/>
        <v>0</v>
      </c>
      <c r="AB127" s="37" t="b">
        <f t="shared" si="67"/>
        <v>0</v>
      </c>
      <c r="AC127" s="37" t="b">
        <f t="shared" si="68"/>
        <v>0</v>
      </c>
      <c r="AD127" s="37" t="b">
        <f t="shared" si="69"/>
        <v>0</v>
      </c>
      <c r="AE127" s="37" t="b">
        <f t="shared" si="70"/>
        <v>0</v>
      </c>
      <c r="AF127" s="37" t="b">
        <f t="shared" si="71"/>
        <v>0</v>
      </c>
      <c r="AG127" s="167" t="b">
        <f t="shared" si="72"/>
        <v>0</v>
      </c>
      <c r="AH127" s="167" t="b">
        <f t="shared" si="73"/>
        <v>0</v>
      </c>
      <c r="AI127" s="37" t="b">
        <f t="shared" si="74"/>
        <v>0</v>
      </c>
      <c r="AJ127" s="37" t="b">
        <f t="shared" si="75"/>
        <v>0</v>
      </c>
      <c r="AK127" s="37" t="b">
        <f t="shared" si="76"/>
        <v>0</v>
      </c>
      <c r="AL127" s="37" t="b">
        <f t="shared" si="77"/>
        <v>0</v>
      </c>
      <c r="AM127" s="28"/>
      <c r="AN127" s="28"/>
      <c r="AO127" s="28"/>
      <c r="AP127" s="35"/>
      <c r="AQ127" s="144" t="str">
        <f t="shared" si="78"/>
        <v/>
      </c>
      <c r="AR127" s="35"/>
      <c r="AS127" s="144" t="str">
        <f t="shared" si="79"/>
        <v>I</v>
      </c>
      <c r="AT127" s="28"/>
      <c r="AU127" s="69" t="str">
        <f t="shared" si="108"/>
        <v>NO</v>
      </c>
      <c r="AV127" s="37" t="b">
        <f t="shared" si="80"/>
        <v>0</v>
      </c>
      <c r="AW127" s="37" t="b">
        <f t="shared" si="81"/>
        <v>0</v>
      </c>
      <c r="AX127" s="37" t="b">
        <f t="shared" si="82"/>
        <v>0</v>
      </c>
      <c r="AY127" s="37" t="b">
        <f t="shared" si="83"/>
        <v>0</v>
      </c>
      <c r="AZ127" s="37" t="b">
        <f t="shared" si="84"/>
        <v>0</v>
      </c>
      <c r="BA127" s="37" t="b">
        <f t="shared" si="85"/>
        <v>0</v>
      </c>
      <c r="BB127" s="37" t="b">
        <f t="shared" si="86"/>
        <v>0</v>
      </c>
      <c r="BC127" s="37" t="b">
        <f t="shared" si="87"/>
        <v>0</v>
      </c>
      <c r="BD127" s="37" t="b">
        <f t="shared" si="88"/>
        <v>0</v>
      </c>
      <c r="BE127" s="37" t="b">
        <f t="shared" si="89"/>
        <v>0</v>
      </c>
      <c r="BF127" s="37" t="b">
        <f t="shared" si="90"/>
        <v>0</v>
      </c>
      <c r="BG127" s="37" t="b">
        <f t="shared" si="91"/>
        <v>0</v>
      </c>
      <c r="BH127" s="37" t="b">
        <f t="shared" si="92"/>
        <v>0</v>
      </c>
      <c r="BI127" s="28"/>
      <c r="BJ127" s="28"/>
      <c r="BK127" s="28"/>
      <c r="BM127" s="35"/>
      <c r="BN127" s="35"/>
      <c r="BO127" s="35"/>
      <c r="BP127" s="35"/>
      <c r="BQ127" s="143" t="str">
        <f t="shared" si="107"/>
        <v>I</v>
      </c>
      <c r="BR127" s="28"/>
      <c r="BS127" s="69" t="str">
        <f t="shared" si="93"/>
        <v>NO</v>
      </c>
      <c r="BT127" s="37" t="b">
        <f t="shared" si="94"/>
        <v>0</v>
      </c>
      <c r="BU127" s="37" t="b">
        <f t="shared" si="95"/>
        <v>0</v>
      </c>
      <c r="BV127" s="37" t="b">
        <f t="shared" si="96"/>
        <v>0</v>
      </c>
      <c r="BW127" s="37" t="b">
        <f t="shared" si="97"/>
        <v>0</v>
      </c>
      <c r="BX127" s="37" t="b">
        <f t="shared" si="98"/>
        <v>0</v>
      </c>
      <c r="BY127" s="37" t="b">
        <f t="shared" si="99"/>
        <v>0</v>
      </c>
      <c r="BZ127" s="37" t="b">
        <f t="shared" si="100"/>
        <v>0</v>
      </c>
      <c r="CA127" s="37" t="b">
        <f t="shared" si="101"/>
        <v>0</v>
      </c>
      <c r="CB127" s="37" t="b">
        <f t="shared" si="102"/>
        <v>0</v>
      </c>
      <c r="CC127" s="37" t="b">
        <f t="shared" si="103"/>
        <v>0</v>
      </c>
      <c r="CD127" s="37" t="b">
        <f t="shared" si="104"/>
        <v>0</v>
      </c>
      <c r="CE127" s="37" t="b">
        <f t="shared" si="105"/>
        <v>0</v>
      </c>
      <c r="CF127" s="37" t="b">
        <f t="shared" si="106"/>
        <v>0</v>
      </c>
      <c r="CG127" s="28"/>
      <c r="CH127" s="28"/>
      <c r="CI127" s="28"/>
      <c r="CJ127" s="28"/>
      <c r="CK127" s="28"/>
      <c r="CL127" s="28"/>
      <c r="CM127" s="28"/>
      <c r="CN127" s="28"/>
      <c r="CO127" s="28"/>
      <c r="CP127" s="28"/>
      <c r="CQ127" s="28"/>
      <c r="CR127" s="28"/>
      <c r="CS127" s="28"/>
      <c r="CT127" s="28"/>
      <c r="CU127" s="28"/>
      <c r="CV127" s="28"/>
      <c r="CW127" s="28"/>
      <c r="CX127" s="28"/>
      <c r="CY127" s="28"/>
      <c r="CZ127" s="28"/>
      <c r="DA127" s="28"/>
      <c r="DB127" s="28"/>
      <c r="DC127" s="28"/>
      <c r="DD127" s="28"/>
      <c r="DE127" s="28"/>
      <c r="DF127" s="28"/>
      <c r="DG127" s="28"/>
      <c r="DH127" s="28"/>
      <c r="DI127" s="28"/>
      <c r="DJ127" s="28"/>
      <c r="DK127" s="28"/>
      <c r="DL127" s="28"/>
      <c r="DM127" s="28"/>
      <c r="DN127" s="28"/>
      <c r="DO127" s="28"/>
      <c r="DP127" s="28"/>
      <c r="DQ127" s="28"/>
      <c r="DR127" s="28"/>
      <c r="DS127" s="28"/>
      <c r="DT127" s="28"/>
      <c r="DU127" s="28"/>
      <c r="DV127" s="28"/>
      <c r="DW127" s="28"/>
      <c r="DX127" s="28"/>
      <c r="DY127" s="28"/>
      <c r="DZ127" s="28"/>
      <c r="EA127" s="28"/>
      <c r="EB127" s="28"/>
      <c r="EC127" s="28"/>
      <c r="ED127" s="28"/>
      <c r="EE127" s="28"/>
      <c r="EF127" s="28"/>
      <c r="EG127" s="28"/>
      <c r="EH127" s="28"/>
      <c r="EI127" s="28"/>
      <c r="EJ127" s="28"/>
      <c r="EK127" s="28"/>
      <c r="EL127" s="28"/>
      <c r="EM127" s="28"/>
      <c r="EN127" s="28"/>
      <c r="EO127" s="28"/>
      <c r="EP127" s="28"/>
      <c r="EQ127" s="28"/>
      <c r="ER127" s="28"/>
      <c r="ES127" s="28"/>
      <c r="ET127" s="28"/>
      <c r="EU127" s="28"/>
      <c r="EV127" s="28"/>
      <c r="EW127" s="28"/>
      <c r="EX127" s="28"/>
      <c r="EY127" s="28"/>
      <c r="EZ127" s="28"/>
      <c r="FA127" s="28"/>
      <c r="FB127" s="28"/>
      <c r="FC127" s="28"/>
      <c r="FD127" s="28"/>
      <c r="FE127" s="28"/>
      <c r="FF127" s="28"/>
    </row>
    <row r="128" spans="3:162" ht="25.5" x14ac:dyDescent="0.2">
      <c r="C128" s="25">
        <v>123</v>
      </c>
      <c r="D128" s="143" t="str">
        <f t="shared" si="56"/>
        <v>No</v>
      </c>
      <c r="F128" s="177"/>
      <c r="G128" s="67" t="str">
        <f t="shared" si="57"/>
        <v/>
      </c>
      <c r="H128" s="177"/>
      <c r="I128" s="67" t="str">
        <f t="shared" si="58"/>
        <v/>
      </c>
      <c r="J128" s="67" t="e">
        <f t="shared" si="59"/>
        <v>#DIV/0!</v>
      </c>
      <c r="K128" s="68" t="s">
        <v>73</v>
      </c>
      <c r="L128" s="50"/>
      <c r="M128" s="50"/>
      <c r="N128" s="50"/>
      <c r="O128" s="50"/>
      <c r="P128" s="50"/>
      <c r="Q128" s="50"/>
      <c r="R128" s="50"/>
      <c r="S128" s="50"/>
      <c r="T128" s="185">
        <f t="shared" si="60"/>
        <v>0</v>
      </c>
      <c r="U128" s="187">
        <f t="shared" si="61"/>
        <v>0</v>
      </c>
      <c r="V128" s="188" t="e">
        <f t="shared" si="62"/>
        <v>#DIV/0!</v>
      </c>
      <c r="W128" s="144" t="str">
        <f t="shared" si="63"/>
        <v>I</v>
      </c>
      <c r="X128" s="28"/>
      <c r="Y128" s="69" t="str">
        <f t="shared" si="64"/>
        <v>NO</v>
      </c>
      <c r="Z128" s="37" t="b">
        <f t="shared" si="65"/>
        <v>0</v>
      </c>
      <c r="AA128" s="37" t="b">
        <f t="shared" si="66"/>
        <v>0</v>
      </c>
      <c r="AB128" s="37" t="b">
        <f t="shared" si="67"/>
        <v>0</v>
      </c>
      <c r="AC128" s="37" t="b">
        <f t="shared" si="68"/>
        <v>0</v>
      </c>
      <c r="AD128" s="37" t="b">
        <f t="shared" si="69"/>
        <v>0</v>
      </c>
      <c r="AE128" s="37" t="b">
        <f t="shared" si="70"/>
        <v>0</v>
      </c>
      <c r="AF128" s="37" t="b">
        <f t="shared" si="71"/>
        <v>0</v>
      </c>
      <c r="AG128" s="167" t="b">
        <f t="shared" si="72"/>
        <v>0</v>
      </c>
      <c r="AH128" s="167" t="b">
        <f t="shared" si="73"/>
        <v>0</v>
      </c>
      <c r="AI128" s="37" t="b">
        <f t="shared" si="74"/>
        <v>0</v>
      </c>
      <c r="AJ128" s="37" t="b">
        <f t="shared" si="75"/>
        <v>0</v>
      </c>
      <c r="AK128" s="37" t="b">
        <f t="shared" si="76"/>
        <v>0</v>
      </c>
      <c r="AL128" s="37" t="b">
        <f t="shared" si="77"/>
        <v>0</v>
      </c>
      <c r="AM128" s="28"/>
      <c r="AN128" s="28"/>
      <c r="AO128" s="28"/>
      <c r="AP128" s="35"/>
      <c r="AQ128" s="144" t="str">
        <f t="shared" si="78"/>
        <v/>
      </c>
      <c r="AR128" s="35"/>
      <c r="AS128" s="144" t="str">
        <f t="shared" si="79"/>
        <v>I</v>
      </c>
      <c r="AT128" s="28"/>
      <c r="AU128" s="69" t="str">
        <f t="shared" si="108"/>
        <v>NO</v>
      </c>
      <c r="AV128" s="37" t="b">
        <f t="shared" si="80"/>
        <v>0</v>
      </c>
      <c r="AW128" s="37" t="b">
        <f t="shared" si="81"/>
        <v>0</v>
      </c>
      <c r="AX128" s="37" t="b">
        <f t="shared" si="82"/>
        <v>0</v>
      </c>
      <c r="AY128" s="37" t="b">
        <f t="shared" si="83"/>
        <v>0</v>
      </c>
      <c r="AZ128" s="37" t="b">
        <f t="shared" si="84"/>
        <v>0</v>
      </c>
      <c r="BA128" s="37" t="b">
        <f t="shared" si="85"/>
        <v>0</v>
      </c>
      <c r="BB128" s="37" t="b">
        <f t="shared" si="86"/>
        <v>0</v>
      </c>
      <c r="BC128" s="37" t="b">
        <f t="shared" si="87"/>
        <v>0</v>
      </c>
      <c r="BD128" s="37" t="b">
        <f t="shared" si="88"/>
        <v>0</v>
      </c>
      <c r="BE128" s="37" t="b">
        <f t="shared" si="89"/>
        <v>0</v>
      </c>
      <c r="BF128" s="37" t="b">
        <f t="shared" si="90"/>
        <v>0</v>
      </c>
      <c r="BG128" s="37" t="b">
        <f t="shared" si="91"/>
        <v>0</v>
      </c>
      <c r="BH128" s="37" t="b">
        <f t="shared" si="92"/>
        <v>0</v>
      </c>
      <c r="BI128" s="28"/>
      <c r="BJ128" s="28"/>
      <c r="BK128" s="28"/>
      <c r="BM128" s="35"/>
      <c r="BN128" s="35"/>
      <c r="BO128" s="35"/>
      <c r="BP128" s="35"/>
      <c r="BQ128" s="143" t="str">
        <f t="shared" si="107"/>
        <v>I</v>
      </c>
      <c r="BR128" s="28"/>
      <c r="BS128" s="69" t="str">
        <f t="shared" si="93"/>
        <v>NO</v>
      </c>
      <c r="BT128" s="37" t="b">
        <f t="shared" si="94"/>
        <v>0</v>
      </c>
      <c r="BU128" s="37" t="b">
        <f t="shared" si="95"/>
        <v>0</v>
      </c>
      <c r="BV128" s="37" t="b">
        <f t="shared" si="96"/>
        <v>0</v>
      </c>
      <c r="BW128" s="37" t="b">
        <f t="shared" si="97"/>
        <v>0</v>
      </c>
      <c r="BX128" s="37" t="b">
        <f t="shared" si="98"/>
        <v>0</v>
      </c>
      <c r="BY128" s="37" t="b">
        <f t="shared" si="99"/>
        <v>0</v>
      </c>
      <c r="BZ128" s="37" t="b">
        <f t="shared" si="100"/>
        <v>0</v>
      </c>
      <c r="CA128" s="37" t="b">
        <f t="shared" si="101"/>
        <v>0</v>
      </c>
      <c r="CB128" s="37" t="b">
        <f t="shared" si="102"/>
        <v>0</v>
      </c>
      <c r="CC128" s="37" t="b">
        <f t="shared" si="103"/>
        <v>0</v>
      </c>
      <c r="CD128" s="37" t="b">
        <f t="shared" si="104"/>
        <v>0</v>
      </c>
      <c r="CE128" s="37" t="b">
        <f t="shared" si="105"/>
        <v>0</v>
      </c>
      <c r="CF128" s="37" t="b">
        <f t="shared" si="106"/>
        <v>0</v>
      </c>
      <c r="CG128" s="28"/>
      <c r="CH128" s="28"/>
      <c r="CI128" s="28"/>
      <c r="CJ128" s="28"/>
      <c r="CK128" s="28"/>
      <c r="CL128" s="28"/>
      <c r="CM128" s="28"/>
      <c r="CN128" s="28"/>
      <c r="CO128" s="28"/>
      <c r="CP128" s="28"/>
      <c r="CQ128" s="28"/>
      <c r="CR128" s="28"/>
      <c r="CS128" s="28"/>
      <c r="CT128" s="28"/>
      <c r="CU128" s="28"/>
      <c r="CV128" s="28"/>
      <c r="CW128" s="28"/>
      <c r="CX128" s="28"/>
      <c r="CY128" s="28"/>
      <c r="CZ128" s="28"/>
      <c r="DA128" s="28"/>
      <c r="DB128" s="28"/>
      <c r="DC128" s="28"/>
      <c r="DD128" s="28"/>
      <c r="DE128" s="28"/>
      <c r="DF128" s="28"/>
      <c r="DG128" s="28"/>
      <c r="DH128" s="28"/>
      <c r="DI128" s="28"/>
      <c r="DJ128" s="28"/>
      <c r="DK128" s="28"/>
      <c r="DL128" s="28"/>
      <c r="DM128" s="28"/>
      <c r="DN128" s="28"/>
      <c r="DO128" s="28"/>
      <c r="DP128" s="28"/>
      <c r="DQ128" s="28"/>
      <c r="DR128" s="28"/>
      <c r="DS128" s="28"/>
      <c r="DT128" s="28"/>
      <c r="DU128" s="28"/>
      <c r="DV128" s="28"/>
      <c r="DW128" s="28"/>
      <c r="DX128" s="28"/>
      <c r="DY128" s="28"/>
      <c r="DZ128" s="28"/>
      <c r="EA128" s="28"/>
      <c r="EB128" s="28"/>
      <c r="EC128" s="28"/>
      <c r="ED128" s="28"/>
      <c r="EE128" s="28"/>
      <c r="EF128" s="28"/>
      <c r="EG128" s="28"/>
      <c r="EH128" s="28"/>
      <c r="EI128" s="28"/>
      <c r="EJ128" s="28"/>
      <c r="EK128" s="28"/>
      <c r="EL128" s="28"/>
      <c r="EM128" s="28"/>
      <c r="EN128" s="28"/>
      <c r="EO128" s="28"/>
      <c r="EP128" s="28"/>
      <c r="EQ128" s="28"/>
      <c r="ER128" s="28"/>
      <c r="ES128" s="28"/>
      <c r="ET128" s="28"/>
      <c r="EU128" s="28"/>
      <c r="EV128" s="28"/>
      <c r="EW128" s="28"/>
      <c r="EX128" s="28"/>
      <c r="EY128" s="28"/>
      <c r="EZ128" s="28"/>
      <c r="FA128" s="28"/>
      <c r="FB128" s="28"/>
      <c r="FC128" s="28"/>
      <c r="FD128" s="28"/>
      <c r="FE128" s="28"/>
      <c r="FF128" s="28"/>
    </row>
    <row r="129" spans="1:162" ht="25.5" x14ac:dyDescent="0.2">
      <c r="C129" s="25">
        <v>124</v>
      </c>
      <c r="D129" s="143" t="str">
        <f t="shared" si="56"/>
        <v>No</v>
      </c>
      <c r="F129" s="177"/>
      <c r="G129" s="67" t="str">
        <f t="shared" si="57"/>
        <v/>
      </c>
      <c r="H129" s="177"/>
      <c r="I129" s="67" t="str">
        <f t="shared" si="58"/>
        <v/>
      </c>
      <c r="J129" s="67" t="e">
        <f t="shared" si="59"/>
        <v>#DIV/0!</v>
      </c>
      <c r="K129" s="68" t="s">
        <v>73</v>
      </c>
      <c r="L129" s="50"/>
      <c r="M129" s="50"/>
      <c r="N129" s="50"/>
      <c r="O129" s="50"/>
      <c r="P129" s="50"/>
      <c r="Q129" s="50"/>
      <c r="R129" s="50"/>
      <c r="S129" s="50"/>
      <c r="T129" s="185">
        <f t="shared" si="60"/>
        <v>0</v>
      </c>
      <c r="U129" s="187">
        <f t="shared" si="61"/>
        <v>0</v>
      </c>
      <c r="V129" s="188" t="e">
        <f t="shared" si="62"/>
        <v>#DIV/0!</v>
      </c>
      <c r="W129" s="144" t="str">
        <f t="shared" si="63"/>
        <v>I</v>
      </c>
      <c r="X129" s="28"/>
      <c r="Y129" s="69" t="str">
        <f t="shared" si="64"/>
        <v>NO</v>
      </c>
      <c r="Z129" s="37" t="b">
        <f t="shared" si="65"/>
        <v>0</v>
      </c>
      <c r="AA129" s="37" t="b">
        <f t="shared" si="66"/>
        <v>0</v>
      </c>
      <c r="AB129" s="37" t="b">
        <f t="shared" si="67"/>
        <v>0</v>
      </c>
      <c r="AC129" s="37" t="b">
        <f t="shared" si="68"/>
        <v>0</v>
      </c>
      <c r="AD129" s="37" t="b">
        <f t="shared" si="69"/>
        <v>0</v>
      </c>
      <c r="AE129" s="37" t="b">
        <f t="shared" si="70"/>
        <v>0</v>
      </c>
      <c r="AF129" s="37" t="b">
        <f t="shared" si="71"/>
        <v>0</v>
      </c>
      <c r="AG129" s="167" t="b">
        <f t="shared" si="72"/>
        <v>0</v>
      </c>
      <c r="AH129" s="167" t="b">
        <f t="shared" si="73"/>
        <v>0</v>
      </c>
      <c r="AI129" s="37" t="b">
        <f t="shared" si="74"/>
        <v>0</v>
      </c>
      <c r="AJ129" s="37" t="b">
        <f t="shared" si="75"/>
        <v>0</v>
      </c>
      <c r="AK129" s="37" t="b">
        <f t="shared" si="76"/>
        <v>0</v>
      </c>
      <c r="AL129" s="37" t="b">
        <f t="shared" si="77"/>
        <v>0</v>
      </c>
      <c r="AM129" s="28"/>
      <c r="AN129" s="28"/>
      <c r="AO129" s="28"/>
      <c r="AP129" s="35"/>
      <c r="AQ129" s="144" t="str">
        <f t="shared" si="78"/>
        <v/>
      </c>
      <c r="AR129" s="35"/>
      <c r="AS129" s="144" t="str">
        <f t="shared" si="79"/>
        <v>I</v>
      </c>
      <c r="AT129" s="28"/>
      <c r="AU129" s="69" t="str">
        <f t="shared" si="108"/>
        <v>NO</v>
      </c>
      <c r="AV129" s="37" t="b">
        <f t="shared" si="80"/>
        <v>0</v>
      </c>
      <c r="AW129" s="37" t="b">
        <f t="shared" si="81"/>
        <v>0</v>
      </c>
      <c r="AX129" s="37" t="b">
        <f t="shared" si="82"/>
        <v>0</v>
      </c>
      <c r="AY129" s="37" t="b">
        <f t="shared" si="83"/>
        <v>0</v>
      </c>
      <c r="AZ129" s="37" t="b">
        <f t="shared" si="84"/>
        <v>0</v>
      </c>
      <c r="BA129" s="37" t="b">
        <f t="shared" si="85"/>
        <v>0</v>
      </c>
      <c r="BB129" s="37" t="b">
        <f t="shared" si="86"/>
        <v>0</v>
      </c>
      <c r="BC129" s="37" t="b">
        <f t="shared" si="87"/>
        <v>0</v>
      </c>
      <c r="BD129" s="37" t="b">
        <f t="shared" si="88"/>
        <v>0</v>
      </c>
      <c r="BE129" s="37" t="b">
        <f t="shared" si="89"/>
        <v>0</v>
      </c>
      <c r="BF129" s="37" t="b">
        <f t="shared" si="90"/>
        <v>0</v>
      </c>
      <c r="BG129" s="37" t="b">
        <f t="shared" si="91"/>
        <v>0</v>
      </c>
      <c r="BH129" s="37" t="b">
        <f t="shared" si="92"/>
        <v>0</v>
      </c>
      <c r="BI129" s="28"/>
      <c r="BJ129" s="28"/>
      <c r="BK129" s="28"/>
      <c r="BM129" s="35"/>
      <c r="BN129" s="35"/>
      <c r="BO129" s="35"/>
      <c r="BP129" s="35"/>
      <c r="BQ129" s="143" t="str">
        <f t="shared" si="107"/>
        <v>I</v>
      </c>
      <c r="BR129" s="28"/>
      <c r="BS129" s="69" t="str">
        <f t="shared" si="93"/>
        <v>NO</v>
      </c>
      <c r="BT129" s="37" t="b">
        <f t="shared" si="94"/>
        <v>0</v>
      </c>
      <c r="BU129" s="37" t="b">
        <f t="shared" si="95"/>
        <v>0</v>
      </c>
      <c r="BV129" s="37" t="b">
        <f t="shared" si="96"/>
        <v>0</v>
      </c>
      <c r="BW129" s="37" t="b">
        <f t="shared" si="97"/>
        <v>0</v>
      </c>
      <c r="BX129" s="37" t="b">
        <f t="shared" si="98"/>
        <v>0</v>
      </c>
      <c r="BY129" s="37" t="b">
        <f t="shared" si="99"/>
        <v>0</v>
      </c>
      <c r="BZ129" s="37" t="b">
        <f t="shared" si="100"/>
        <v>0</v>
      </c>
      <c r="CA129" s="37" t="b">
        <f t="shared" si="101"/>
        <v>0</v>
      </c>
      <c r="CB129" s="37" t="b">
        <f t="shared" si="102"/>
        <v>0</v>
      </c>
      <c r="CC129" s="37" t="b">
        <f t="shared" si="103"/>
        <v>0</v>
      </c>
      <c r="CD129" s="37" t="b">
        <f t="shared" si="104"/>
        <v>0</v>
      </c>
      <c r="CE129" s="37" t="b">
        <f t="shared" si="105"/>
        <v>0</v>
      </c>
      <c r="CF129" s="37" t="b">
        <f t="shared" si="106"/>
        <v>0</v>
      </c>
      <c r="CG129" s="28"/>
      <c r="CH129" s="28"/>
      <c r="CI129" s="28"/>
      <c r="CJ129" s="28"/>
      <c r="CK129" s="28"/>
      <c r="CL129" s="28"/>
      <c r="CM129" s="28"/>
      <c r="CN129" s="28"/>
      <c r="CO129" s="28"/>
      <c r="CP129" s="28"/>
      <c r="CQ129" s="28"/>
      <c r="CR129" s="28"/>
      <c r="CS129" s="28"/>
      <c r="CT129" s="28"/>
      <c r="CU129" s="28"/>
      <c r="CV129" s="28"/>
      <c r="CW129" s="28"/>
      <c r="CX129" s="28"/>
      <c r="CY129" s="28"/>
      <c r="CZ129" s="28"/>
      <c r="DA129" s="28"/>
      <c r="DB129" s="28"/>
      <c r="DC129" s="28"/>
      <c r="DD129" s="28"/>
      <c r="DE129" s="28"/>
      <c r="DF129" s="28"/>
      <c r="DG129" s="28"/>
      <c r="DH129" s="28"/>
      <c r="DI129" s="28"/>
      <c r="DJ129" s="28"/>
      <c r="DK129" s="28"/>
      <c r="DL129" s="28"/>
      <c r="DM129" s="28"/>
      <c r="DN129" s="28"/>
      <c r="DO129" s="28"/>
      <c r="DP129" s="28"/>
      <c r="DQ129" s="28"/>
      <c r="DR129" s="28"/>
      <c r="DS129" s="28"/>
      <c r="DT129" s="28"/>
      <c r="DU129" s="28"/>
      <c r="DV129" s="28"/>
      <c r="DW129" s="28"/>
      <c r="DX129" s="28"/>
      <c r="DY129" s="28"/>
      <c r="DZ129" s="28"/>
      <c r="EA129" s="28"/>
      <c r="EB129" s="28"/>
      <c r="EC129" s="28"/>
      <c r="ED129" s="28"/>
      <c r="EE129" s="28"/>
      <c r="EF129" s="28"/>
      <c r="EG129" s="28"/>
      <c r="EH129" s="28"/>
      <c r="EI129" s="28"/>
      <c r="EJ129" s="28"/>
      <c r="EK129" s="28"/>
      <c r="EL129" s="28"/>
      <c r="EM129" s="28"/>
      <c r="EN129" s="28"/>
      <c r="EO129" s="28"/>
      <c r="EP129" s="28"/>
      <c r="EQ129" s="28"/>
      <c r="ER129" s="28"/>
      <c r="ES129" s="28"/>
      <c r="ET129" s="28"/>
      <c r="EU129" s="28"/>
      <c r="EV129" s="28"/>
      <c r="EW129" s="28"/>
      <c r="EX129" s="28"/>
      <c r="EY129" s="28"/>
      <c r="EZ129" s="28"/>
      <c r="FA129" s="28"/>
      <c r="FB129" s="28"/>
      <c r="FC129" s="28"/>
      <c r="FD129" s="28"/>
      <c r="FE129" s="28"/>
      <c r="FF129" s="28"/>
    </row>
    <row r="130" spans="1:162" ht="25.5" x14ac:dyDescent="0.2">
      <c r="C130" s="25">
        <v>125</v>
      </c>
      <c r="D130" s="143" t="str">
        <f t="shared" si="56"/>
        <v>No</v>
      </c>
      <c r="F130" s="177"/>
      <c r="G130" s="67" t="str">
        <f t="shared" si="57"/>
        <v/>
      </c>
      <c r="H130" s="177"/>
      <c r="I130" s="67" t="str">
        <f t="shared" si="58"/>
        <v/>
      </c>
      <c r="J130" s="67" t="e">
        <f t="shared" si="59"/>
        <v>#DIV/0!</v>
      </c>
      <c r="K130" s="68" t="s">
        <v>73</v>
      </c>
      <c r="L130" s="50"/>
      <c r="M130" s="50"/>
      <c r="N130" s="50"/>
      <c r="O130" s="50"/>
      <c r="P130" s="50"/>
      <c r="Q130" s="50"/>
      <c r="R130" s="50"/>
      <c r="S130" s="50"/>
      <c r="T130" s="185">
        <f t="shared" si="60"/>
        <v>0</v>
      </c>
      <c r="U130" s="187">
        <f t="shared" si="61"/>
        <v>0</v>
      </c>
      <c r="V130" s="188" t="e">
        <f t="shared" si="62"/>
        <v>#DIV/0!</v>
      </c>
      <c r="W130" s="144" t="str">
        <f t="shared" si="63"/>
        <v>I</v>
      </c>
      <c r="X130" s="28"/>
      <c r="Y130" s="69" t="str">
        <f t="shared" si="64"/>
        <v>NO</v>
      </c>
      <c r="Z130" s="37" t="b">
        <f t="shared" si="65"/>
        <v>0</v>
      </c>
      <c r="AA130" s="37" t="b">
        <f t="shared" si="66"/>
        <v>0</v>
      </c>
      <c r="AB130" s="37" t="b">
        <f t="shared" si="67"/>
        <v>0</v>
      </c>
      <c r="AC130" s="37" t="b">
        <f t="shared" si="68"/>
        <v>0</v>
      </c>
      <c r="AD130" s="37" t="b">
        <f t="shared" si="69"/>
        <v>0</v>
      </c>
      <c r="AE130" s="37" t="b">
        <f t="shared" si="70"/>
        <v>0</v>
      </c>
      <c r="AF130" s="37" t="b">
        <f t="shared" si="71"/>
        <v>0</v>
      </c>
      <c r="AG130" s="167" t="b">
        <f t="shared" si="72"/>
        <v>0</v>
      </c>
      <c r="AH130" s="167" t="b">
        <f t="shared" si="73"/>
        <v>0</v>
      </c>
      <c r="AI130" s="37" t="b">
        <f t="shared" si="74"/>
        <v>0</v>
      </c>
      <c r="AJ130" s="37" t="b">
        <f t="shared" si="75"/>
        <v>0</v>
      </c>
      <c r="AK130" s="37" t="b">
        <f t="shared" si="76"/>
        <v>0</v>
      </c>
      <c r="AL130" s="37" t="b">
        <f t="shared" si="77"/>
        <v>0</v>
      </c>
      <c r="AM130" s="28"/>
      <c r="AN130" s="28"/>
      <c r="AO130" s="28"/>
      <c r="AP130" s="35"/>
      <c r="AQ130" s="144" t="str">
        <f t="shared" si="78"/>
        <v/>
      </c>
      <c r="AR130" s="35"/>
      <c r="AS130" s="144" t="str">
        <f t="shared" si="79"/>
        <v>I</v>
      </c>
      <c r="AT130" s="28"/>
      <c r="AU130" s="69" t="str">
        <f t="shared" si="108"/>
        <v>NO</v>
      </c>
      <c r="AV130" s="37" t="b">
        <f t="shared" si="80"/>
        <v>0</v>
      </c>
      <c r="AW130" s="37" t="b">
        <f t="shared" si="81"/>
        <v>0</v>
      </c>
      <c r="AX130" s="37" t="b">
        <f t="shared" si="82"/>
        <v>0</v>
      </c>
      <c r="AY130" s="37" t="b">
        <f t="shared" si="83"/>
        <v>0</v>
      </c>
      <c r="AZ130" s="37" t="b">
        <f t="shared" si="84"/>
        <v>0</v>
      </c>
      <c r="BA130" s="37" t="b">
        <f t="shared" si="85"/>
        <v>0</v>
      </c>
      <c r="BB130" s="37" t="b">
        <f t="shared" si="86"/>
        <v>0</v>
      </c>
      <c r="BC130" s="37" t="b">
        <f t="shared" si="87"/>
        <v>0</v>
      </c>
      <c r="BD130" s="37" t="b">
        <f t="shared" si="88"/>
        <v>0</v>
      </c>
      <c r="BE130" s="37" t="b">
        <f t="shared" si="89"/>
        <v>0</v>
      </c>
      <c r="BF130" s="37" t="b">
        <f t="shared" si="90"/>
        <v>0</v>
      </c>
      <c r="BG130" s="37" t="b">
        <f t="shared" si="91"/>
        <v>0</v>
      </c>
      <c r="BH130" s="37" t="b">
        <f t="shared" si="92"/>
        <v>0</v>
      </c>
      <c r="BI130" s="28"/>
      <c r="BJ130" s="28"/>
      <c r="BK130" s="28"/>
      <c r="BM130" s="35"/>
      <c r="BN130" s="35"/>
      <c r="BO130" s="35"/>
      <c r="BP130" s="35"/>
      <c r="BQ130" s="143" t="str">
        <f t="shared" si="107"/>
        <v>I</v>
      </c>
      <c r="BR130" s="28"/>
      <c r="BS130" s="69" t="str">
        <f t="shared" si="93"/>
        <v>NO</v>
      </c>
      <c r="BT130" s="37" t="b">
        <f t="shared" si="94"/>
        <v>0</v>
      </c>
      <c r="BU130" s="37" t="b">
        <f t="shared" si="95"/>
        <v>0</v>
      </c>
      <c r="BV130" s="37" t="b">
        <f t="shared" si="96"/>
        <v>0</v>
      </c>
      <c r="BW130" s="37" t="b">
        <f t="shared" si="97"/>
        <v>0</v>
      </c>
      <c r="BX130" s="37" t="b">
        <f t="shared" si="98"/>
        <v>0</v>
      </c>
      <c r="BY130" s="37" t="b">
        <f t="shared" si="99"/>
        <v>0</v>
      </c>
      <c r="BZ130" s="37" t="b">
        <f t="shared" si="100"/>
        <v>0</v>
      </c>
      <c r="CA130" s="37" t="b">
        <f t="shared" si="101"/>
        <v>0</v>
      </c>
      <c r="CB130" s="37" t="b">
        <f t="shared" si="102"/>
        <v>0</v>
      </c>
      <c r="CC130" s="37" t="b">
        <f t="shared" si="103"/>
        <v>0</v>
      </c>
      <c r="CD130" s="37" t="b">
        <f t="shared" si="104"/>
        <v>0</v>
      </c>
      <c r="CE130" s="37" t="b">
        <f t="shared" si="105"/>
        <v>0</v>
      </c>
      <c r="CF130" s="37" t="b">
        <f t="shared" si="106"/>
        <v>0</v>
      </c>
      <c r="CG130" s="28"/>
      <c r="CH130" s="28"/>
      <c r="CI130" s="28"/>
      <c r="CJ130" s="28"/>
      <c r="CK130" s="28"/>
      <c r="CL130" s="28"/>
      <c r="CM130" s="28"/>
      <c r="CN130" s="28"/>
      <c r="CO130" s="28"/>
      <c r="CP130" s="28"/>
      <c r="CQ130" s="28"/>
      <c r="CR130" s="28"/>
      <c r="CS130" s="28"/>
      <c r="CT130" s="28"/>
      <c r="CU130" s="28"/>
      <c r="CV130" s="28"/>
      <c r="CW130" s="28"/>
      <c r="CX130" s="28"/>
      <c r="CY130" s="28"/>
      <c r="CZ130" s="28"/>
      <c r="DA130" s="28"/>
      <c r="DB130" s="28"/>
      <c r="DC130" s="28"/>
      <c r="DD130" s="28"/>
      <c r="DE130" s="28"/>
      <c r="DF130" s="28"/>
      <c r="DG130" s="28"/>
      <c r="DH130" s="28"/>
      <c r="DI130" s="28"/>
      <c r="DJ130" s="28"/>
      <c r="DK130" s="28"/>
      <c r="DL130" s="28"/>
      <c r="DM130" s="28"/>
      <c r="DN130" s="28"/>
      <c r="DO130" s="28"/>
      <c r="DP130" s="28"/>
      <c r="DQ130" s="28"/>
      <c r="DR130" s="28"/>
      <c r="DS130" s="28"/>
      <c r="DT130" s="28"/>
      <c r="DU130" s="28"/>
      <c r="DV130" s="28"/>
      <c r="DW130" s="28"/>
      <c r="DX130" s="28"/>
      <c r="DY130" s="28"/>
      <c r="DZ130" s="28"/>
      <c r="EA130" s="28"/>
      <c r="EB130" s="28"/>
      <c r="EC130" s="28"/>
      <c r="ED130" s="28"/>
      <c r="EE130" s="28"/>
      <c r="EF130" s="28"/>
      <c r="EG130" s="28"/>
      <c r="EH130" s="28"/>
      <c r="EI130" s="28"/>
      <c r="EJ130" s="28"/>
      <c r="EK130" s="28"/>
      <c r="EL130" s="28"/>
      <c r="EM130" s="28"/>
      <c r="EN130" s="28"/>
      <c r="EO130" s="28"/>
      <c r="EP130" s="28"/>
      <c r="EQ130" s="28"/>
      <c r="ER130" s="28"/>
      <c r="ES130" s="28"/>
      <c r="ET130" s="28"/>
      <c r="EU130" s="28"/>
      <c r="EV130" s="28"/>
      <c r="EW130" s="28"/>
      <c r="EX130" s="28"/>
      <c r="EY130" s="28"/>
      <c r="EZ130" s="28"/>
      <c r="FA130" s="28"/>
      <c r="FB130" s="28"/>
      <c r="FC130" s="28"/>
      <c r="FD130" s="28"/>
      <c r="FE130" s="28"/>
      <c r="FF130" s="28"/>
    </row>
    <row r="131" spans="1:162" ht="25.5" x14ac:dyDescent="0.2">
      <c r="C131" s="25">
        <v>126</v>
      </c>
      <c r="D131" s="143" t="str">
        <f t="shared" si="56"/>
        <v>No</v>
      </c>
      <c r="F131" s="177"/>
      <c r="G131" s="67" t="str">
        <f t="shared" si="57"/>
        <v/>
      </c>
      <c r="H131" s="177"/>
      <c r="I131" s="67" t="str">
        <f t="shared" si="58"/>
        <v/>
      </c>
      <c r="J131" s="67" t="e">
        <f t="shared" si="59"/>
        <v>#DIV/0!</v>
      </c>
      <c r="K131" s="68" t="s">
        <v>73</v>
      </c>
      <c r="L131" s="50"/>
      <c r="M131" s="50"/>
      <c r="N131" s="50"/>
      <c r="O131" s="50"/>
      <c r="P131" s="50"/>
      <c r="Q131" s="50"/>
      <c r="R131" s="50"/>
      <c r="S131" s="50"/>
      <c r="T131" s="185">
        <f t="shared" si="60"/>
        <v>0</v>
      </c>
      <c r="U131" s="187">
        <f t="shared" si="61"/>
        <v>0</v>
      </c>
      <c r="V131" s="188" t="e">
        <f t="shared" si="62"/>
        <v>#DIV/0!</v>
      </c>
      <c r="W131" s="144" t="str">
        <f t="shared" si="63"/>
        <v>I</v>
      </c>
      <c r="X131" s="28"/>
      <c r="Y131" s="69" t="str">
        <f t="shared" si="64"/>
        <v>NO</v>
      </c>
      <c r="Z131" s="37" t="b">
        <f t="shared" si="65"/>
        <v>0</v>
      </c>
      <c r="AA131" s="37" t="b">
        <f t="shared" si="66"/>
        <v>0</v>
      </c>
      <c r="AB131" s="37" t="b">
        <f t="shared" si="67"/>
        <v>0</v>
      </c>
      <c r="AC131" s="37" t="b">
        <f t="shared" si="68"/>
        <v>0</v>
      </c>
      <c r="AD131" s="37" t="b">
        <f t="shared" si="69"/>
        <v>0</v>
      </c>
      <c r="AE131" s="37" t="b">
        <f t="shared" si="70"/>
        <v>0</v>
      </c>
      <c r="AF131" s="37" t="b">
        <f t="shared" si="71"/>
        <v>0</v>
      </c>
      <c r="AG131" s="167" t="b">
        <f t="shared" si="72"/>
        <v>0</v>
      </c>
      <c r="AH131" s="167" t="b">
        <f t="shared" si="73"/>
        <v>0</v>
      </c>
      <c r="AI131" s="37" t="b">
        <f t="shared" si="74"/>
        <v>0</v>
      </c>
      <c r="AJ131" s="37" t="b">
        <f t="shared" si="75"/>
        <v>0</v>
      </c>
      <c r="AK131" s="37" t="b">
        <f t="shared" si="76"/>
        <v>0</v>
      </c>
      <c r="AL131" s="37" t="b">
        <f t="shared" si="77"/>
        <v>0</v>
      </c>
      <c r="AM131" s="28"/>
      <c r="AN131" s="28"/>
      <c r="AO131" s="28"/>
      <c r="AP131" s="35"/>
      <c r="AQ131" s="144" t="str">
        <f t="shared" si="78"/>
        <v/>
      </c>
      <c r="AR131" s="35"/>
      <c r="AS131" s="144" t="str">
        <f t="shared" si="79"/>
        <v>I</v>
      </c>
      <c r="AT131" s="28"/>
      <c r="AU131" s="69" t="str">
        <f>IF(AS131=AT131,"YES","NO")</f>
        <v>NO</v>
      </c>
      <c r="AV131" s="37" t="b">
        <f t="shared" si="80"/>
        <v>0</v>
      </c>
      <c r="AW131" s="37" t="b">
        <f t="shared" si="81"/>
        <v>0</v>
      </c>
      <c r="AX131" s="37" t="b">
        <f t="shared" si="82"/>
        <v>0</v>
      </c>
      <c r="AY131" s="37" t="b">
        <f t="shared" si="83"/>
        <v>0</v>
      </c>
      <c r="AZ131" s="37" t="b">
        <f t="shared" si="84"/>
        <v>0</v>
      </c>
      <c r="BA131" s="37" t="b">
        <f t="shared" si="85"/>
        <v>0</v>
      </c>
      <c r="BB131" s="37" t="b">
        <f t="shared" si="86"/>
        <v>0</v>
      </c>
      <c r="BC131" s="37" t="b">
        <f t="shared" si="87"/>
        <v>0</v>
      </c>
      <c r="BD131" s="37" t="b">
        <f t="shared" si="88"/>
        <v>0</v>
      </c>
      <c r="BE131" s="37" t="b">
        <f t="shared" si="89"/>
        <v>0</v>
      </c>
      <c r="BF131" s="37" t="b">
        <f t="shared" si="90"/>
        <v>0</v>
      </c>
      <c r="BG131" s="37" t="b">
        <f t="shared" si="91"/>
        <v>0</v>
      </c>
      <c r="BH131" s="37" t="b">
        <f t="shared" si="92"/>
        <v>0</v>
      </c>
      <c r="BI131" s="28"/>
      <c r="BJ131" s="28"/>
      <c r="BK131" s="28"/>
      <c r="BM131" s="35"/>
      <c r="BN131" s="35"/>
      <c r="BO131" s="35"/>
      <c r="BP131" s="35"/>
      <c r="BQ131" s="143" t="str">
        <f t="shared" si="107"/>
        <v>I</v>
      </c>
      <c r="BR131" s="28"/>
      <c r="BS131" s="69" t="str">
        <f t="shared" si="93"/>
        <v>NO</v>
      </c>
      <c r="BT131" s="37" t="b">
        <f t="shared" si="94"/>
        <v>0</v>
      </c>
      <c r="BU131" s="37" t="b">
        <f t="shared" si="95"/>
        <v>0</v>
      </c>
      <c r="BV131" s="37" t="b">
        <f t="shared" si="96"/>
        <v>0</v>
      </c>
      <c r="BW131" s="37" t="b">
        <f t="shared" si="97"/>
        <v>0</v>
      </c>
      <c r="BX131" s="37" t="b">
        <f t="shared" si="98"/>
        <v>0</v>
      </c>
      <c r="BY131" s="37" t="b">
        <f t="shared" si="99"/>
        <v>0</v>
      </c>
      <c r="BZ131" s="37" t="b">
        <f t="shared" si="100"/>
        <v>0</v>
      </c>
      <c r="CA131" s="37" t="b">
        <f t="shared" si="101"/>
        <v>0</v>
      </c>
      <c r="CB131" s="37" t="b">
        <f t="shared" si="102"/>
        <v>0</v>
      </c>
      <c r="CC131" s="37" t="b">
        <f t="shared" si="103"/>
        <v>0</v>
      </c>
      <c r="CD131" s="37" t="b">
        <f t="shared" si="104"/>
        <v>0</v>
      </c>
      <c r="CE131" s="37" t="b">
        <f t="shared" si="105"/>
        <v>0</v>
      </c>
      <c r="CF131" s="37" t="b">
        <f t="shared" si="106"/>
        <v>0</v>
      </c>
      <c r="CG131" s="28"/>
      <c r="CH131" s="28"/>
      <c r="CI131" s="28"/>
      <c r="CJ131" s="28"/>
      <c r="CK131" s="28"/>
      <c r="CL131" s="28"/>
      <c r="CM131" s="28"/>
      <c r="CN131" s="28"/>
      <c r="CO131" s="28"/>
      <c r="CP131" s="28"/>
      <c r="CQ131" s="28"/>
      <c r="CR131" s="28"/>
      <c r="CS131" s="28"/>
      <c r="CT131" s="28"/>
      <c r="CU131" s="28"/>
      <c r="CV131" s="28"/>
      <c r="CW131" s="28"/>
      <c r="CX131" s="28"/>
      <c r="CY131" s="28"/>
      <c r="CZ131" s="28"/>
      <c r="DA131" s="28"/>
      <c r="DB131" s="28"/>
      <c r="DC131" s="28"/>
      <c r="DD131" s="28"/>
      <c r="DE131" s="28"/>
      <c r="DF131" s="28"/>
      <c r="DG131" s="28"/>
      <c r="DH131" s="28"/>
      <c r="DI131" s="28"/>
      <c r="DJ131" s="28"/>
      <c r="DK131" s="28"/>
      <c r="DL131" s="28"/>
      <c r="DM131" s="28"/>
      <c r="DN131" s="28"/>
      <c r="DO131" s="28"/>
      <c r="DP131" s="28"/>
      <c r="DQ131" s="28"/>
      <c r="DR131" s="28"/>
      <c r="DS131" s="28"/>
      <c r="DT131" s="28"/>
      <c r="DU131" s="28"/>
      <c r="DV131" s="28"/>
      <c r="DW131" s="28"/>
      <c r="DX131" s="28"/>
      <c r="DY131" s="28"/>
      <c r="DZ131" s="28"/>
      <c r="EA131" s="28"/>
      <c r="EB131" s="28"/>
      <c r="EC131" s="28"/>
      <c r="ED131" s="28"/>
      <c r="EE131" s="28"/>
      <c r="EF131" s="28"/>
      <c r="EG131" s="28"/>
      <c r="EH131" s="28"/>
      <c r="EI131" s="28"/>
      <c r="EJ131" s="28"/>
      <c r="EK131" s="28"/>
      <c r="EL131" s="28"/>
      <c r="EM131" s="28"/>
      <c r="EN131" s="28"/>
      <c r="EO131" s="28"/>
      <c r="EP131" s="28"/>
      <c r="EQ131" s="28"/>
      <c r="ER131" s="28"/>
      <c r="ES131" s="28"/>
      <c r="ET131" s="28"/>
      <c r="EU131" s="28"/>
      <c r="EV131" s="28"/>
      <c r="EW131" s="28"/>
      <c r="EX131" s="28"/>
      <c r="EY131" s="28"/>
      <c r="EZ131" s="28"/>
      <c r="FA131" s="28"/>
      <c r="FB131" s="28"/>
      <c r="FC131" s="28"/>
      <c r="FD131" s="28"/>
      <c r="FE131" s="28"/>
      <c r="FF131" s="28"/>
    </row>
    <row r="132" spans="1:162" ht="25.5" x14ac:dyDescent="0.2">
      <c r="C132" s="25">
        <v>127</v>
      </c>
      <c r="D132" s="143" t="str">
        <f t="shared" ref="D132:D134" si="109">IF(OR(F132="No", H132="No", H132=""), "No", "Yes")</f>
        <v>No</v>
      </c>
      <c r="F132" s="177"/>
      <c r="G132" s="67" t="str">
        <f>IF(F132="No", "STOP", IF(F132="Yes", "CONTINUE", IF(F132="", "")))</f>
        <v/>
      </c>
      <c r="H132" s="177"/>
      <c r="I132" s="67" t="str">
        <f>IF(H132="Yes", "CONTINUE", IF(H132="No", "STOP", IF(H132="", "")))</f>
        <v/>
      </c>
      <c r="J132" s="67" t="e">
        <f>IF(V132&gt;=50%, "Yes", "No")</f>
        <v>#DIV/0!</v>
      </c>
      <c r="K132" s="68" t="s">
        <v>73</v>
      </c>
      <c r="L132" s="50"/>
      <c r="M132" s="50"/>
      <c r="N132" s="50"/>
      <c r="O132" s="50"/>
      <c r="P132" s="50"/>
      <c r="Q132" s="50"/>
      <c r="R132" s="50"/>
      <c r="S132" s="50"/>
      <c r="T132" s="185">
        <f>COUNTIF(L132:S132,"yes")</f>
        <v>0</v>
      </c>
      <c r="U132" s="187">
        <f>COUNTA(L132:S132)</f>
        <v>0</v>
      </c>
      <c r="V132" s="188" t="e">
        <f>T132/U132</f>
        <v>#DIV/0!</v>
      </c>
      <c r="W132" s="144" t="str">
        <f t="shared" ref="W132:W134" si="110">IF(D132="No", "I", IF(J132="Yes", "M", IF(J132="No", "O")))</f>
        <v>I</v>
      </c>
      <c r="X132" s="28"/>
      <c r="Y132" s="69" t="str">
        <f>IF($W132=$X132,"YES","NO")</f>
        <v>NO</v>
      </c>
      <c r="Z132" s="37" t="b">
        <f>AND($W132="E", $Y132="Yes")</f>
        <v>0</v>
      </c>
      <c r="AA132" s="37" t="b">
        <f>AND($W132="M", $Y132="Yes")</f>
        <v>0</v>
      </c>
      <c r="AB132" s="37" t="b">
        <f>AND($W132="O", $Y132="Yes")</f>
        <v>0</v>
      </c>
      <c r="AC132" s="37" t="b">
        <f>AND($W132="E", $X132="No")</f>
        <v>0</v>
      </c>
      <c r="AD132" s="37" t="b">
        <f>AND($W132="M", $X132="No")</f>
        <v>0</v>
      </c>
      <c r="AE132" s="37" t="b">
        <f>AND($W132="O", $X132="E", $Y132="No")</f>
        <v>0</v>
      </c>
      <c r="AF132" s="37" t="b">
        <f>AND($W132="O", $X132="M", $Y132="No")</f>
        <v>0</v>
      </c>
      <c r="AG132" s="167" t="b">
        <f>AND($W132="M", $X132="E", $Y132="No")</f>
        <v>0</v>
      </c>
      <c r="AH132" s="167" t="b">
        <f>AND($W132="M", $X132="O", $Y132="No")</f>
        <v>0</v>
      </c>
      <c r="AI132" s="37" t="b">
        <f>AND($D132="Yes", $E132="Yes")</f>
        <v>0</v>
      </c>
      <c r="AJ132" s="37" t="b">
        <f>AND($D132="No", $E132="No")</f>
        <v>0</v>
      </c>
      <c r="AK132" s="37" t="b">
        <f>AND($D132="Yes", $E132="No")</f>
        <v>0</v>
      </c>
      <c r="AL132" s="37" t="b">
        <f>AND($D132="No", $E132="Yes")</f>
        <v>0</v>
      </c>
      <c r="AM132" s="28"/>
      <c r="AN132" s="28"/>
      <c r="AO132" s="28"/>
      <c r="AP132" s="35"/>
      <c r="AQ132" s="144" t="str">
        <f>IF(AP132="Yes", "CONTINUE TO QUESTION 6", IF(AP132="No", "CONTINUE TO QUESTION 5", IF(AP132="", "")))</f>
        <v/>
      </c>
      <c r="AR132" s="35"/>
      <c r="AS132" s="144" t="str">
        <f>IF(D132="No", "I", IF(AP132="Yes", "M", IF(AR132="Yes", "M", IF(AP132="No", "O", IF(AR132="No", "O")))))</f>
        <v>I</v>
      </c>
      <c r="AT132" s="28"/>
      <c r="AU132" s="69" t="str">
        <f>IF(AS132=AT132,"YES","NO")</f>
        <v>NO</v>
      </c>
      <c r="AV132" s="37" t="b">
        <f t="shared" ref="AV132:AV134" si="111">AND($AS132="E", $AU132="Yes")</f>
        <v>0</v>
      </c>
      <c r="AW132" s="37" t="b">
        <f t="shared" ref="AW132:AW134" si="112">AND($AS132="M", $AU132="Yes")</f>
        <v>0</v>
      </c>
      <c r="AX132" s="37" t="b">
        <f t="shared" ref="AX132:AX134" si="113">AND($AS132="O", $AU132="Yes")</f>
        <v>0</v>
      </c>
      <c r="AY132" s="37" t="b">
        <f>AND($AS132="E", $AS132="No")</f>
        <v>0</v>
      </c>
      <c r="AZ132" s="37" t="b">
        <f>AND($AS132="M", $AS132="No")</f>
        <v>0</v>
      </c>
      <c r="BA132" s="37" t="b">
        <f>AND($AS132="O", $AT132="E", $AU132="No")</f>
        <v>0</v>
      </c>
      <c r="BB132" s="37" t="b">
        <f>AND($AS132="O", $AT132="M", $AU132="No")</f>
        <v>0</v>
      </c>
      <c r="BC132" s="37" t="b">
        <f>AND($AS132="M", $AT132="E", $AU132="No")</f>
        <v>0</v>
      </c>
      <c r="BD132" s="37" t="b">
        <f>AND($AS132="M", $AT132="O", $AU132="No")</f>
        <v>0</v>
      </c>
      <c r="BE132" s="37" t="b">
        <f>AND($D132="Yes", $E132="Yes")</f>
        <v>0</v>
      </c>
      <c r="BF132" s="37" t="b">
        <f>AND($D132="No", $E132="No")</f>
        <v>0</v>
      </c>
      <c r="BG132" s="37" t="b">
        <f>AND($D132="Yes", $E132="No")</f>
        <v>0</v>
      </c>
      <c r="BH132" s="37" t="b">
        <f>AND($D132="No", $E132="Yes")</f>
        <v>0</v>
      </c>
      <c r="BI132" s="28"/>
      <c r="BJ132" s="28"/>
      <c r="BK132" s="28"/>
      <c r="BM132" s="35"/>
      <c r="BN132" s="35"/>
      <c r="BO132" s="35"/>
      <c r="BP132" s="35"/>
      <c r="BQ132" s="143" t="str">
        <f t="shared" si="107"/>
        <v>I</v>
      </c>
      <c r="BR132" s="28"/>
      <c r="BS132" s="69" t="str">
        <f>IF($BQ132=$BR132,"YES","NO")</f>
        <v>NO</v>
      </c>
      <c r="BT132" s="37" t="b">
        <f t="shared" ref="BT132:BT134" si="114">AND($BQ132="E", $BS132="Yes")</f>
        <v>0</v>
      </c>
      <c r="BU132" s="37" t="b">
        <f t="shared" ref="BU132:BU134" si="115">AND($BQ132="M", $BS132="Yes")</f>
        <v>0</v>
      </c>
      <c r="BV132" s="37" t="b">
        <f t="shared" ref="BV132:BV134" si="116">AND($BQ132="O", $BS132="Yes")</f>
        <v>0</v>
      </c>
      <c r="BW132" s="37" t="b">
        <f>AND($BQ132="E", $BR132="No")</f>
        <v>0</v>
      </c>
      <c r="BX132" s="37" t="b">
        <f>AND($BQ132="M", $BR132="No")</f>
        <v>0</v>
      </c>
      <c r="BY132" s="37" t="b">
        <f>AND($BQ132="O", $BR132="E", $BS132="No")</f>
        <v>0</v>
      </c>
      <c r="BZ132" s="37" t="b">
        <f>AND($BQ132="O", $BR132="M", $BS132="No")</f>
        <v>0</v>
      </c>
      <c r="CA132" s="37" t="b">
        <f>AND($BQ132="M", $BR132="E", $BS132="No")</f>
        <v>0</v>
      </c>
      <c r="CB132" s="37" t="b">
        <f>AND($BQ132="M", $BR132="O", $BS132="No")</f>
        <v>0</v>
      </c>
      <c r="CC132" s="37" t="b">
        <f>AND($D132="Yes", $E132="Yes")</f>
        <v>0</v>
      </c>
      <c r="CD132" s="37" t="b">
        <f>AND($D132="No", $E132="No")</f>
        <v>0</v>
      </c>
      <c r="CE132" s="37" t="b">
        <f>AND($D132="Yes", $E132="No")</f>
        <v>0</v>
      </c>
      <c r="CF132" s="37" t="b">
        <f>AND($D132="No", $E132="Yes")</f>
        <v>0</v>
      </c>
      <c r="CG132" s="28"/>
      <c r="CH132" s="28"/>
      <c r="CI132" s="28"/>
      <c r="CJ132" s="28"/>
      <c r="CK132" s="28"/>
      <c r="CL132" s="28"/>
      <c r="CM132" s="28"/>
      <c r="CN132" s="28"/>
      <c r="CO132" s="28"/>
      <c r="CP132" s="28"/>
      <c r="CQ132" s="28"/>
      <c r="CR132" s="28"/>
      <c r="CS132" s="28"/>
      <c r="CT132" s="28"/>
      <c r="CU132" s="28"/>
      <c r="CV132" s="28"/>
      <c r="CW132" s="28"/>
      <c r="CX132" s="28"/>
      <c r="CY132" s="28"/>
      <c r="CZ132" s="28"/>
      <c r="DA132" s="28"/>
      <c r="DB132" s="28"/>
      <c r="DC132" s="28"/>
      <c r="DD132" s="28"/>
      <c r="DE132" s="28"/>
      <c r="DF132" s="28"/>
      <c r="DG132" s="28"/>
      <c r="DH132" s="28"/>
      <c r="DI132" s="28"/>
      <c r="DJ132" s="28"/>
      <c r="DK132" s="28"/>
      <c r="DL132" s="28"/>
      <c r="DM132" s="28"/>
      <c r="DN132" s="28"/>
      <c r="DO132" s="28"/>
      <c r="DP132" s="28"/>
      <c r="DQ132" s="28"/>
      <c r="DR132" s="28"/>
      <c r="DS132" s="28"/>
      <c r="DT132" s="28"/>
      <c r="DU132" s="28"/>
      <c r="DV132" s="28"/>
      <c r="DW132" s="28"/>
      <c r="DX132" s="28"/>
      <c r="DY132" s="28"/>
      <c r="DZ132" s="28"/>
      <c r="EA132" s="28"/>
      <c r="EB132" s="28"/>
      <c r="EC132" s="28"/>
      <c r="ED132" s="28"/>
      <c r="EE132" s="28"/>
      <c r="EF132" s="28"/>
      <c r="EG132" s="28"/>
      <c r="EH132" s="28"/>
      <c r="EI132" s="28"/>
      <c r="EJ132" s="28"/>
      <c r="EK132" s="28"/>
      <c r="EL132" s="28"/>
      <c r="EM132" s="28"/>
      <c r="EN132" s="28"/>
      <c r="EO132" s="28"/>
      <c r="EP132" s="28"/>
      <c r="EQ132" s="28"/>
      <c r="ER132" s="28"/>
      <c r="ES132" s="28"/>
      <c r="ET132" s="28"/>
      <c r="EU132" s="28"/>
      <c r="EV132" s="28"/>
      <c r="EW132" s="28"/>
      <c r="EX132" s="28"/>
      <c r="EY132" s="28"/>
      <c r="EZ132" s="28"/>
      <c r="FA132" s="28"/>
      <c r="FB132" s="28"/>
      <c r="FC132" s="28"/>
      <c r="FD132" s="28"/>
      <c r="FE132" s="28"/>
      <c r="FF132" s="28"/>
    </row>
    <row r="133" spans="1:162" ht="25.5" x14ac:dyDescent="0.2">
      <c r="C133" s="25">
        <v>128</v>
      </c>
      <c r="D133" s="143" t="str">
        <f t="shared" si="109"/>
        <v>No</v>
      </c>
      <c r="F133" s="177"/>
      <c r="G133" s="67" t="str">
        <f>IF(F133="No", "STOP", IF(F133="Yes", "CONTINUE", IF(F133="", "")))</f>
        <v/>
      </c>
      <c r="H133" s="177"/>
      <c r="I133" s="67" t="str">
        <f>IF(H133="Yes", "CONTINUE", IF(H133="No", "STOP", IF(H133="", "")))</f>
        <v/>
      </c>
      <c r="J133" s="67" t="e">
        <f>IF(V133&gt;=50%, "Yes", "No")</f>
        <v>#DIV/0!</v>
      </c>
      <c r="K133" s="68" t="s">
        <v>73</v>
      </c>
      <c r="L133" s="50"/>
      <c r="M133" s="50"/>
      <c r="N133" s="50"/>
      <c r="O133" s="50"/>
      <c r="P133" s="50"/>
      <c r="Q133" s="50"/>
      <c r="R133" s="50"/>
      <c r="S133" s="50"/>
      <c r="T133" s="185">
        <f>COUNTIF(L133:S133,"yes")</f>
        <v>0</v>
      </c>
      <c r="U133" s="187">
        <f>COUNTA(L133:S133)</f>
        <v>0</v>
      </c>
      <c r="V133" s="188" t="e">
        <f>T133/U133</f>
        <v>#DIV/0!</v>
      </c>
      <c r="W133" s="144" t="str">
        <f t="shared" si="110"/>
        <v>I</v>
      </c>
      <c r="X133" s="28"/>
      <c r="Y133" s="69" t="str">
        <f>IF($W133=$X133,"YES","NO")</f>
        <v>NO</v>
      </c>
      <c r="Z133" s="37" t="b">
        <f>AND($W133="E", $Y133="Yes")</f>
        <v>0</v>
      </c>
      <c r="AA133" s="37" t="b">
        <f>AND($W133="M", $Y133="Yes")</f>
        <v>0</v>
      </c>
      <c r="AB133" s="37" t="b">
        <f>AND($W133="O", $Y133="Yes")</f>
        <v>0</v>
      </c>
      <c r="AC133" s="37" t="b">
        <f>AND($W133="E", $X133="No")</f>
        <v>0</v>
      </c>
      <c r="AD133" s="37" t="b">
        <f>AND($W133="M", $X133="No")</f>
        <v>0</v>
      </c>
      <c r="AE133" s="37" t="b">
        <f>AND($W133="O", $X133="E", $Y133="No")</f>
        <v>0</v>
      </c>
      <c r="AF133" s="37" t="b">
        <f>AND($W133="O", $X133="M", $Y133="No")</f>
        <v>0</v>
      </c>
      <c r="AG133" s="167" t="b">
        <f>AND($W133="M", $X133="E", $Y133="No")</f>
        <v>0</v>
      </c>
      <c r="AH133" s="167" t="b">
        <f>AND($W133="M", $X133="O", $Y133="No")</f>
        <v>0</v>
      </c>
      <c r="AI133" s="37" t="b">
        <f>AND($D133="Yes", $E133="Yes")</f>
        <v>0</v>
      </c>
      <c r="AJ133" s="37" t="b">
        <f>AND($D133="No", $E133="No")</f>
        <v>0</v>
      </c>
      <c r="AK133" s="37" t="b">
        <f>AND($D133="Yes", $E133="No")</f>
        <v>0</v>
      </c>
      <c r="AL133" s="37" t="b">
        <f>AND($D133="No", $E133="Yes")</f>
        <v>0</v>
      </c>
      <c r="AM133" s="28"/>
      <c r="AN133" s="28"/>
      <c r="AO133" s="28"/>
      <c r="AP133" s="35"/>
      <c r="AQ133" s="144" t="str">
        <f>IF(AP133="Yes", "CONTINUE TO QUESTION 6", IF(AP133="No", "CONTINUE TO QUESTION 5", IF(AP133="", "")))</f>
        <v/>
      </c>
      <c r="AR133" s="35"/>
      <c r="AS133" s="144" t="str">
        <f>IF(D133="No", "I", IF(AP133="Yes", "M", IF(AR133="Yes", "M", IF(AP133="No", "O", IF(AR133="No", "O")))))</f>
        <v>I</v>
      </c>
      <c r="AT133" s="28"/>
      <c r="AU133" s="69" t="str">
        <f>IF(AS133=AT133,"YES","NO")</f>
        <v>NO</v>
      </c>
      <c r="AV133" s="37" t="b">
        <f t="shared" si="111"/>
        <v>0</v>
      </c>
      <c r="AW133" s="37" t="b">
        <f t="shared" si="112"/>
        <v>0</v>
      </c>
      <c r="AX133" s="37" t="b">
        <f t="shared" si="113"/>
        <v>0</v>
      </c>
      <c r="AY133" s="37" t="b">
        <f>AND($AS133="E", $AS133="No")</f>
        <v>0</v>
      </c>
      <c r="AZ133" s="37" t="b">
        <f>AND($AS133="M", $AS133="No")</f>
        <v>0</v>
      </c>
      <c r="BA133" s="37" t="b">
        <f>AND($AS133="O", $AT133="E", $AU133="No")</f>
        <v>0</v>
      </c>
      <c r="BB133" s="37" t="b">
        <f>AND($AS133="O", $AT133="M", $AU133="No")</f>
        <v>0</v>
      </c>
      <c r="BC133" s="37" t="b">
        <f>AND($AS133="M", $AT133="E", $AU133="No")</f>
        <v>0</v>
      </c>
      <c r="BD133" s="37" t="b">
        <f>AND($AS133="M", $AT133="O", $AU133="No")</f>
        <v>0</v>
      </c>
      <c r="BE133" s="37" t="b">
        <f>AND($D133="Yes", $E133="Yes")</f>
        <v>0</v>
      </c>
      <c r="BF133" s="37" t="b">
        <f>AND($D133="No", $E133="No")</f>
        <v>0</v>
      </c>
      <c r="BG133" s="37" t="b">
        <f>AND($D133="Yes", $E133="No")</f>
        <v>0</v>
      </c>
      <c r="BH133" s="37" t="b">
        <f>AND($D133="No", $E133="Yes")</f>
        <v>0</v>
      </c>
      <c r="BI133" s="28"/>
      <c r="BJ133" s="28"/>
      <c r="BK133" s="28"/>
      <c r="BM133" s="35"/>
      <c r="BN133" s="35"/>
      <c r="BO133" s="35"/>
      <c r="BP133" s="35"/>
      <c r="BQ133" s="143" t="str">
        <f t="shared" ref="BQ133:BQ134" si="117">IF(D133="No","I",IF(OR(BM133="Yes",BN133="YES",BO133="YES",BP133="YES",),"M","O"))</f>
        <v>I</v>
      </c>
      <c r="BR133" s="28"/>
      <c r="BS133" s="69" t="str">
        <f>IF($BQ133=$BR133,"YES","NO")</f>
        <v>NO</v>
      </c>
      <c r="BT133" s="37" t="b">
        <f t="shared" si="114"/>
        <v>0</v>
      </c>
      <c r="BU133" s="37" t="b">
        <f t="shared" si="115"/>
        <v>0</v>
      </c>
      <c r="BV133" s="37" t="b">
        <f t="shared" si="116"/>
        <v>0</v>
      </c>
      <c r="BW133" s="37" t="b">
        <f>AND($BQ133="E", $BR133="No")</f>
        <v>0</v>
      </c>
      <c r="BX133" s="37" t="b">
        <f>AND($BQ133="M", $BR133="No")</f>
        <v>0</v>
      </c>
      <c r="BY133" s="37" t="b">
        <f>AND($BQ133="O", $BR133="E", $BS133="No")</f>
        <v>0</v>
      </c>
      <c r="BZ133" s="37" t="b">
        <f>AND($BQ133="O", $BR133="M", $BS133="No")</f>
        <v>0</v>
      </c>
      <c r="CA133" s="37" t="b">
        <f>AND($BQ133="M", $BR133="E", $BS133="No")</f>
        <v>0</v>
      </c>
      <c r="CB133" s="37" t="b">
        <f>AND($BQ133="M", $BR133="O", $BS133="No")</f>
        <v>0</v>
      </c>
      <c r="CC133" s="37" t="b">
        <f>AND($D133="Yes", $E133="Yes")</f>
        <v>0</v>
      </c>
      <c r="CD133" s="37" t="b">
        <f>AND($D133="No", $E133="No")</f>
        <v>0</v>
      </c>
      <c r="CE133" s="37" t="b">
        <f>AND($D133="Yes", $E133="No")</f>
        <v>0</v>
      </c>
      <c r="CF133" s="37" t="b">
        <f>AND($D133="No", $E133="Yes")</f>
        <v>0</v>
      </c>
      <c r="CG133" s="28"/>
      <c r="CH133" s="28"/>
      <c r="CI133" s="28"/>
      <c r="CJ133" s="28"/>
      <c r="CK133" s="28"/>
      <c r="CL133" s="28"/>
      <c r="CM133" s="28"/>
      <c r="CN133" s="28"/>
      <c r="CO133" s="28"/>
      <c r="CP133" s="28"/>
      <c r="CQ133" s="28"/>
      <c r="CR133" s="28"/>
      <c r="CS133" s="28"/>
      <c r="CT133" s="28"/>
      <c r="CU133" s="28"/>
      <c r="CV133" s="28"/>
      <c r="CW133" s="28"/>
      <c r="CX133" s="28"/>
      <c r="CY133" s="28"/>
      <c r="CZ133" s="28"/>
      <c r="DA133" s="28"/>
      <c r="DB133" s="28"/>
      <c r="DC133" s="28"/>
      <c r="DD133" s="28"/>
      <c r="DE133" s="28"/>
      <c r="DF133" s="28"/>
      <c r="DG133" s="28"/>
      <c r="DH133" s="28"/>
      <c r="DI133" s="28"/>
      <c r="DJ133" s="28"/>
      <c r="DK133" s="28"/>
      <c r="DL133" s="28"/>
      <c r="DM133" s="28"/>
      <c r="DN133" s="28"/>
      <c r="DO133" s="28"/>
      <c r="DP133" s="28"/>
      <c r="DQ133" s="28"/>
      <c r="DR133" s="28"/>
      <c r="DS133" s="28"/>
      <c r="DT133" s="28"/>
      <c r="DU133" s="28"/>
      <c r="DV133" s="28"/>
      <c r="DW133" s="28"/>
      <c r="DX133" s="28"/>
      <c r="DY133" s="28"/>
      <c r="DZ133" s="28"/>
      <c r="EA133" s="28"/>
      <c r="EB133" s="28"/>
      <c r="EC133" s="28"/>
      <c r="ED133" s="28"/>
      <c r="EE133" s="28"/>
      <c r="EF133" s="28"/>
      <c r="EG133" s="28"/>
      <c r="EH133" s="28"/>
      <c r="EI133" s="28"/>
      <c r="EJ133" s="28"/>
      <c r="EK133" s="28"/>
      <c r="EL133" s="28"/>
      <c r="EM133" s="28"/>
      <c r="EN133" s="28"/>
      <c r="EO133" s="28"/>
      <c r="EP133" s="28"/>
      <c r="EQ133" s="28"/>
      <c r="ER133" s="28"/>
      <c r="ES133" s="28"/>
      <c r="ET133" s="28"/>
      <c r="EU133" s="28"/>
      <c r="EV133" s="28"/>
      <c r="EW133" s="28"/>
      <c r="EX133" s="28"/>
      <c r="EY133" s="28"/>
      <c r="EZ133" s="28"/>
      <c r="FA133" s="28"/>
      <c r="FB133" s="28"/>
      <c r="FC133" s="28"/>
      <c r="FD133" s="28"/>
      <c r="FE133" s="28"/>
      <c r="FF133" s="28"/>
    </row>
    <row r="134" spans="1:162" ht="25.5" x14ac:dyDescent="0.2">
      <c r="C134" s="25">
        <v>129</v>
      </c>
      <c r="D134" s="143" t="str">
        <f t="shared" si="109"/>
        <v>No</v>
      </c>
      <c r="F134" s="177"/>
      <c r="G134" s="67" t="str">
        <f>IF(F134="No", "STOP", IF(F134="Yes", "CONTINUE", IF(F134="", "")))</f>
        <v/>
      </c>
      <c r="H134" s="177"/>
      <c r="I134" s="67" t="str">
        <f>IF(H134="Yes", "CONTINUE", IF(H134="No", "STOP", IF(H134="", "")))</f>
        <v/>
      </c>
      <c r="J134" s="67" t="e">
        <f>IF(V134&gt;=50%, "Yes", "No")</f>
        <v>#DIV/0!</v>
      </c>
      <c r="K134" s="68" t="s">
        <v>73</v>
      </c>
      <c r="L134" s="50"/>
      <c r="M134" s="50"/>
      <c r="N134" s="50"/>
      <c r="O134" s="50"/>
      <c r="P134" s="50"/>
      <c r="Q134" s="50"/>
      <c r="R134" s="50"/>
      <c r="S134" s="50"/>
      <c r="T134" s="185">
        <f>COUNTIF(L134:S134,"yes")</f>
        <v>0</v>
      </c>
      <c r="U134" s="187">
        <f>COUNTA(L134:S134)</f>
        <v>0</v>
      </c>
      <c r="V134" s="188" t="e">
        <f>T134/U134</f>
        <v>#DIV/0!</v>
      </c>
      <c r="W134" s="144" t="str">
        <f t="shared" si="110"/>
        <v>I</v>
      </c>
      <c r="X134" s="28"/>
      <c r="Y134" s="69" t="str">
        <f>IF($W134=$X134,"YES","NO")</f>
        <v>NO</v>
      </c>
      <c r="Z134" s="37" t="b">
        <f>AND($W134="E", $Y134="Yes")</f>
        <v>0</v>
      </c>
      <c r="AA134" s="37" t="b">
        <f>AND($W134="M", $Y134="Yes")</f>
        <v>0</v>
      </c>
      <c r="AB134" s="37" t="b">
        <f>AND($W134="O", $Y134="Yes")</f>
        <v>0</v>
      </c>
      <c r="AC134" s="37" t="b">
        <f>AND($W134="E", $X134="No")</f>
        <v>0</v>
      </c>
      <c r="AD134" s="37" t="b">
        <f>AND($W134="M", $X134="No")</f>
        <v>0</v>
      </c>
      <c r="AE134" s="37" t="b">
        <f>AND($W134="O", $X134="E", $Y134="No")</f>
        <v>0</v>
      </c>
      <c r="AF134" s="37" t="b">
        <f>AND($W134="O", $X134="M", $Y134="No")</f>
        <v>0</v>
      </c>
      <c r="AG134" s="167" t="b">
        <f>AND($W134="M", $X134="E", $Y134="No")</f>
        <v>0</v>
      </c>
      <c r="AH134" s="167" t="b">
        <f>AND($W134="M", $X134="O", $Y134="No")</f>
        <v>0</v>
      </c>
      <c r="AI134" s="37" t="b">
        <f>AND($D134="Yes", $E134="Yes")</f>
        <v>0</v>
      </c>
      <c r="AJ134" s="37" t="b">
        <f>AND($D134="No", $E134="No")</f>
        <v>0</v>
      </c>
      <c r="AK134" s="37" t="b">
        <f>AND($D134="Yes", $E134="No")</f>
        <v>0</v>
      </c>
      <c r="AL134" s="37" t="b">
        <f>AND($D134="No", $E134="Yes")</f>
        <v>0</v>
      </c>
      <c r="AM134" s="28"/>
      <c r="AN134" s="28"/>
      <c r="AO134" s="28"/>
      <c r="AP134" s="35"/>
      <c r="AQ134" s="144" t="str">
        <f>IF(AP134="Yes", "CONTINUE TO QUESTION 6", IF(AP134="No", "CONTINUE TO QUESTION 5", IF(AP134="", "")))</f>
        <v/>
      </c>
      <c r="AR134" s="35"/>
      <c r="AS134" s="144" t="str">
        <f>IF(D134="No", "I", IF(AP134="Yes", "M", IF(AR134="Yes", "M", IF(AP134="No", "O", IF(AR134="No", "O")))))</f>
        <v>I</v>
      </c>
      <c r="AT134" s="28"/>
      <c r="AU134" s="69" t="str">
        <f>IF(AS134=AT134,"YES","NO")</f>
        <v>NO</v>
      </c>
      <c r="AV134" s="37" t="b">
        <f t="shared" si="111"/>
        <v>0</v>
      </c>
      <c r="AW134" s="37" t="b">
        <f t="shared" si="112"/>
        <v>0</v>
      </c>
      <c r="AX134" s="37" t="b">
        <f t="shared" si="113"/>
        <v>0</v>
      </c>
      <c r="AY134" s="37" t="b">
        <f>AND($AS134="E", $AS134="No")</f>
        <v>0</v>
      </c>
      <c r="AZ134" s="37" t="b">
        <f>AND($AS134="M", $AS134="No")</f>
        <v>0</v>
      </c>
      <c r="BA134" s="37" t="b">
        <f>AND($AS134="O", $AT134="E", $AU134="No")</f>
        <v>0</v>
      </c>
      <c r="BB134" s="37" t="b">
        <f>AND($AS134="O", $AT134="M", $AU134="No")</f>
        <v>0</v>
      </c>
      <c r="BC134" s="37" t="b">
        <f>AND($AS134="M", $AT134="E", $AU134="No")</f>
        <v>0</v>
      </c>
      <c r="BD134" s="37" t="b">
        <f>AND($AS134="M", $AT134="O", $AU134="No")</f>
        <v>0</v>
      </c>
      <c r="BE134" s="37" t="b">
        <f>AND($D134="Yes", $E134="Yes")</f>
        <v>0</v>
      </c>
      <c r="BF134" s="37" t="b">
        <f>AND($D134="No", $E134="No")</f>
        <v>0</v>
      </c>
      <c r="BG134" s="37" t="b">
        <f>AND($D134="Yes", $E134="No")</f>
        <v>0</v>
      </c>
      <c r="BH134" s="37" t="b">
        <f>AND($D134="No", $E134="Yes")</f>
        <v>0</v>
      </c>
      <c r="BI134" s="28"/>
      <c r="BJ134" s="28"/>
      <c r="BK134" s="28"/>
      <c r="BM134" s="35"/>
      <c r="BN134" s="35"/>
      <c r="BO134" s="35"/>
      <c r="BP134" s="35"/>
      <c r="BQ134" s="143" t="str">
        <f t="shared" si="117"/>
        <v>I</v>
      </c>
      <c r="BR134" s="28"/>
      <c r="BS134" s="69" t="str">
        <f>IF($BQ134=$BR134,"YES","NO")</f>
        <v>NO</v>
      </c>
      <c r="BT134" s="37" t="b">
        <f t="shared" si="114"/>
        <v>0</v>
      </c>
      <c r="BU134" s="37" t="b">
        <f t="shared" si="115"/>
        <v>0</v>
      </c>
      <c r="BV134" s="37" t="b">
        <f t="shared" si="116"/>
        <v>0</v>
      </c>
      <c r="BW134" s="37" t="b">
        <f>AND($BQ134="E", $BR134="No")</f>
        <v>0</v>
      </c>
      <c r="BX134" s="37" t="b">
        <f>AND($BQ134="M", $BR134="No")</f>
        <v>0</v>
      </c>
      <c r="BY134" s="37" t="b">
        <f>AND($BQ134="O", $BR134="E", $BS134="No")</f>
        <v>0</v>
      </c>
      <c r="BZ134" s="37" t="b">
        <f>AND($BQ134="O", $BR134="M", $BS134="No")</f>
        <v>0</v>
      </c>
      <c r="CA134" s="37" t="b">
        <f>AND($BQ134="M", $BR134="E", $BS134="No")</f>
        <v>0</v>
      </c>
      <c r="CB134" s="37" t="b">
        <f>AND($BQ134="M", $BR134="O", $BS134="No")</f>
        <v>0</v>
      </c>
      <c r="CC134" s="37" t="b">
        <f>AND($D134="Yes", $E134="Yes")</f>
        <v>0</v>
      </c>
      <c r="CD134" s="37" t="b">
        <f>AND($D134="No", $E134="No")</f>
        <v>0</v>
      </c>
      <c r="CE134" s="37" t="b">
        <f>AND($D134="Yes", $E134="No")</f>
        <v>0</v>
      </c>
      <c r="CF134" s="37" t="b">
        <f>AND($D134="No", $E134="Yes")</f>
        <v>0</v>
      </c>
      <c r="CG134" s="28"/>
      <c r="CH134" s="28"/>
      <c r="CI134" s="28"/>
      <c r="CJ134" s="28"/>
      <c r="CK134" s="28"/>
      <c r="CL134" s="28"/>
      <c r="CM134" s="28"/>
      <c r="CN134" s="28"/>
      <c r="CO134" s="28"/>
      <c r="CP134" s="28"/>
      <c r="CQ134" s="28"/>
      <c r="CR134" s="28"/>
      <c r="CS134" s="28"/>
      <c r="CT134" s="28"/>
      <c r="CU134" s="28"/>
      <c r="CV134" s="28"/>
      <c r="CW134" s="28"/>
      <c r="CX134" s="28"/>
      <c r="CY134" s="28"/>
      <c r="CZ134" s="28"/>
      <c r="DA134" s="28"/>
      <c r="DB134" s="28"/>
      <c r="DC134" s="28"/>
      <c r="DD134" s="28"/>
      <c r="DE134" s="28"/>
      <c r="DF134" s="28"/>
      <c r="DG134" s="28"/>
      <c r="DH134" s="28"/>
      <c r="DI134" s="28"/>
      <c r="DJ134" s="28"/>
      <c r="DK134" s="28"/>
      <c r="DL134" s="28"/>
      <c r="DM134" s="28"/>
      <c r="DN134" s="28"/>
      <c r="DO134" s="28"/>
      <c r="DP134" s="28"/>
      <c r="DQ134" s="28"/>
      <c r="DR134" s="28"/>
      <c r="DS134" s="28"/>
      <c r="DT134" s="28"/>
      <c r="DU134" s="28"/>
      <c r="DV134" s="28"/>
      <c r="DW134" s="28"/>
      <c r="DX134" s="28"/>
      <c r="DY134" s="28"/>
      <c r="DZ134" s="28"/>
      <c r="EA134" s="28"/>
      <c r="EB134" s="28"/>
      <c r="EC134" s="28"/>
      <c r="ED134" s="28"/>
      <c r="EE134" s="28"/>
      <c r="EF134" s="28"/>
      <c r="EG134" s="28"/>
      <c r="EH134" s="28"/>
      <c r="EI134" s="28"/>
      <c r="EJ134" s="28"/>
      <c r="EK134" s="28"/>
      <c r="EL134" s="28"/>
      <c r="EM134" s="28"/>
      <c r="EN134" s="28"/>
      <c r="EO134" s="28"/>
      <c r="EP134" s="28"/>
      <c r="EQ134" s="28"/>
      <c r="ER134" s="28"/>
      <c r="ES134" s="28"/>
      <c r="ET134" s="28"/>
      <c r="EU134" s="28"/>
      <c r="EV134" s="28"/>
      <c r="EW134" s="28"/>
      <c r="EX134" s="28"/>
      <c r="EY134" s="28"/>
      <c r="EZ134" s="28"/>
      <c r="FA134" s="28"/>
      <c r="FB134" s="28"/>
      <c r="FC134" s="28"/>
      <c r="FD134" s="28"/>
      <c r="FE134" s="28"/>
      <c r="FF134" s="28"/>
    </row>
    <row r="135" spans="1:162" s="81" customFormat="1" x14ac:dyDescent="0.2">
      <c r="A135" s="77"/>
      <c r="B135" s="78"/>
      <c r="C135" s="80" t="s">
        <v>50</v>
      </c>
      <c r="D135" s="154">
        <f>(COUNTIF(D6:D134,"yes")/129)</f>
        <v>0</v>
      </c>
      <c r="E135" s="154">
        <f>(COUNTIF(E6:E134,"yes")/129)</f>
        <v>0</v>
      </c>
      <c r="F135" s="76"/>
      <c r="G135" s="76"/>
      <c r="H135" s="76"/>
      <c r="I135" s="76"/>
      <c r="J135" s="154">
        <f>(COUNTIF(J6:J134,"yes")/129)</f>
        <v>0</v>
      </c>
      <c r="K135" s="169"/>
      <c r="T135" s="82"/>
      <c r="W135" s="80"/>
      <c r="X135" s="83"/>
      <c r="Y135" s="154">
        <f>(COUNTIF(Y6:Y134,"yes")/129)</f>
        <v>0</v>
      </c>
      <c r="Z135" s="80"/>
      <c r="AA135" s="80"/>
      <c r="AB135" s="80"/>
      <c r="AC135" s="80"/>
      <c r="AD135" s="80"/>
      <c r="AE135" s="80"/>
      <c r="AF135" s="80"/>
      <c r="AG135" s="80"/>
      <c r="AH135" s="80"/>
      <c r="AI135" s="80"/>
      <c r="AJ135" s="80"/>
      <c r="AK135" s="80"/>
      <c r="AL135" s="80"/>
      <c r="AM135" s="80"/>
      <c r="AP135" s="76"/>
      <c r="AQ135" s="76"/>
      <c r="AR135" s="76"/>
      <c r="AS135" s="80"/>
      <c r="AT135" s="83"/>
      <c r="AU135" s="154">
        <f>(COUNTIF(AU6:AU134,"yes")/129)</f>
        <v>0</v>
      </c>
      <c r="AV135" s="80"/>
      <c r="AW135" s="80"/>
      <c r="AX135" s="80"/>
      <c r="AY135" s="80"/>
      <c r="AZ135" s="80"/>
      <c r="BA135" s="80"/>
      <c r="BB135" s="80"/>
      <c r="BC135" s="80"/>
      <c r="BD135" s="80"/>
      <c r="BE135" s="80"/>
      <c r="BF135" s="80"/>
      <c r="BG135" s="80"/>
      <c r="BH135" s="80"/>
      <c r="BI135" s="80"/>
      <c r="BM135" s="76">
        <f>(COUNTIF(BM3:BM47,"yes")/100)</f>
        <v>0.01</v>
      </c>
      <c r="BN135" s="76"/>
      <c r="BO135" s="76"/>
      <c r="BP135" s="76"/>
      <c r="BQ135" s="80"/>
      <c r="BR135" s="83"/>
      <c r="BS135" s="80"/>
      <c r="BT135" s="80"/>
      <c r="BU135" s="80"/>
      <c r="BV135" s="80"/>
      <c r="BW135" s="80"/>
      <c r="BX135" s="80"/>
      <c r="BY135" s="80"/>
      <c r="BZ135" s="80"/>
      <c r="CA135" s="80"/>
      <c r="CB135" s="80"/>
      <c r="CC135" s="80"/>
      <c r="CD135" s="80"/>
      <c r="CE135" s="80"/>
      <c r="CF135" s="80"/>
      <c r="CG135" s="80"/>
    </row>
    <row r="140" spans="1:162" s="84" customFormat="1" x14ac:dyDescent="0.2">
      <c r="A140" s="77"/>
      <c r="B140" s="78"/>
      <c r="C140" s="79" t="s">
        <v>12</v>
      </c>
      <c r="J140" s="85"/>
      <c r="K140" s="170"/>
      <c r="T140" s="86"/>
      <c r="W140" s="84">
        <f>COUNTIF(W6:W134, "M")</f>
        <v>0</v>
      </c>
      <c r="X140" s="84">
        <f>COUNTIF(X6:X134, "M")</f>
        <v>0</v>
      </c>
      <c r="Z140" s="87">
        <f>COUNTIF(Z6:Z134,"TRUE")</f>
        <v>0</v>
      </c>
      <c r="AA140" s="87">
        <f t="shared" ref="AA140:AL140" si="118">COUNTIF(AA6:AA134,"TRUE")</f>
        <v>0</v>
      </c>
      <c r="AB140" s="87">
        <f t="shared" si="118"/>
        <v>0</v>
      </c>
      <c r="AC140" s="87">
        <f t="shared" si="118"/>
        <v>0</v>
      </c>
      <c r="AD140" s="87">
        <f t="shared" si="118"/>
        <v>0</v>
      </c>
      <c r="AE140" s="87">
        <f t="shared" si="118"/>
        <v>0</v>
      </c>
      <c r="AF140" s="87">
        <f t="shared" si="118"/>
        <v>0</v>
      </c>
      <c r="AG140" s="87">
        <f t="shared" si="118"/>
        <v>0</v>
      </c>
      <c r="AH140" s="87">
        <f t="shared" si="118"/>
        <v>0</v>
      </c>
      <c r="AI140" s="87">
        <f t="shared" si="118"/>
        <v>0</v>
      </c>
      <c r="AJ140" s="87">
        <f t="shared" si="118"/>
        <v>0</v>
      </c>
      <c r="AK140" s="87">
        <f t="shared" si="118"/>
        <v>0</v>
      </c>
      <c r="AL140" s="87">
        <f t="shared" si="118"/>
        <v>0</v>
      </c>
      <c r="AM140" s="87"/>
      <c r="AN140" s="81"/>
      <c r="AO140" s="81"/>
      <c r="AS140" s="84">
        <f>COUNTIF(AS6:AS134, "M")</f>
        <v>0</v>
      </c>
      <c r="AT140" s="84">
        <f>COUNTIF(AT6:AT134, "M")</f>
        <v>0</v>
      </c>
      <c r="AV140" s="87">
        <f>COUNTIF(AV6:AV134, "TRUE")</f>
        <v>0</v>
      </c>
      <c r="AW140" s="87">
        <f t="shared" ref="AW140:BH140" si="119">COUNTIF(AW6:AW134, "TRUE")</f>
        <v>0</v>
      </c>
      <c r="AX140" s="87">
        <f t="shared" si="119"/>
        <v>0</v>
      </c>
      <c r="AY140" s="87">
        <f t="shared" si="119"/>
        <v>0</v>
      </c>
      <c r="AZ140" s="87">
        <f t="shared" si="119"/>
        <v>0</v>
      </c>
      <c r="BA140" s="87">
        <f t="shared" si="119"/>
        <v>0</v>
      </c>
      <c r="BB140" s="87">
        <f t="shared" si="119"/>
        <v>0</v>
      </c>
      <c r="BC140" s="87">
        <f t="shared" si="119"/>
        <v>0</v>
      </c>
      <c r="BD140" s="87">
        <f t="shared" si="119"/>
        <v>0</v>
      </c>
      <c r="BE140" s="87">
        <f t="shared" si="119"/>
        <v>0</v>
      </c>
      <c r="BF140" s="87">
        <f t="shared" si="119"/>
        <v>0</v>
      </c>
      <c r="BG140" s="87">
        <f t="shared" si="119"/>
        <v>0</v>
      </c>
      <c r="BH140" s="87">
        <f t="shared" si="119"/>
        <v>0</v>
      </c>
      <c r="BI140" s="87"/>
      <c r="BJ140" s="81"/>
      <c r="BK140" s="81"/>
      <c r="BQ140" s="84">
        <f>COUNTIF(BQ3:BQ134, "M")</f>
        <v>3</v>
      </c>
      <c r="BR140" s="84">
        <f>COUNTIF(BR6:BR134, "M")</f>
        <v>0</v>
      </c>
      <c r="BT140" s="87">
        <f>COUNTIF(BT6:BT134, "TRUE")</f>
        <v>0</v>
      </c>
      <c r="BU140" s="87">
        <f t="shared" ref="BU140:CF140" si="120">COUNTIF(BU6:BU134, "TRUE")</f>
        <v>0</v>
      </c>
      <c r="BV140" s="87">
        <f t="shared" si="120"/>
        <v>0</v>
      </c>
      <c r="BW140" s="87">
        <f t="shared" si="120"/>
        <v>0</v>
      </c>
      <c r="BX140" s="87">
        <f t="shared" si="120"/>
        <v>0</v>
      </c>
      <c r="BY140" s="87">
        <f t="shared" si="120"/>
        <v>0</v>
      </c>
      <c r="BZ140" s="87">
        <f t="shared" si="120"/>
        <v>0</v>
      </c>
      <c r="CA140" s="87">
        <f t="shared" si="120"/>
        <v>0</v>
      </c>
      <c r="CB140" s="87">
        <f t="shared" si="120"/>
        <v>0</v>
      </c>
      <c r="CC140" s="87">
        <f>COUNTIF(CC6:CC134, "TRUE")</f>
        <v>0</v>
      </c>
      <c r="CD140" s="87">
        <f t="shared" si="120"/>
        <v>0</v>
      </c>
      <c r="CE140" s="87">
        <f t="shared" si="120"/>
        <v>0</v>
      </c>
      <c r="CF140" s="87">
        <f t="shared" si="120"/>
        <v>0</v>
      </c>
      <c r="CG140" s="87"/>
      <c r="CH140" s="81"/>
      <c r="CI140" s="81"/>
    </row>
    <row r="141" spans="1:162" s="84" customFormat="1" x14ac:dyDescent="0.2">
      <c r="A141" s="77"/>
      <c r="B141" s="78"/>
      <c r="C141" s="79" t="s">
        <v>11</v>
      </c>
      <c r="D141" s="81"/>
      <c r="E141" s="81"/>
      <c r="F141" s="81"/>
      <c r="G141" s="81"/>
      <c r="H141" s="81"/>
      <c r="I141" s="81"/>
      <c r="J141" s="88"/>
      <c r="K141" s="170"/>
      <c r="T141" s="86"/>
      <c r="W141" s="81">
        <f>COUNTIF(W6:W134, "O")</f>
        <v>0</v>
      </c>
      <c r="X141" s="81">
        <f>COUNTIF(X6:X134, "O")</f>
        <v>0</v>
      </c>
      <c r="Y141" s="81"/>
      <c r="AN141" s="81"/>
      <c r="AO141" s="81"/>
      <c r="AP141" s="81"/>
      <c r="AQ141" s="81"/>
      <c r="AR141" s="81"/>
      <c r="AS141" s="81">
        <f>COUNTIF(AS6:AS134, "O")</f>
        <v>0</v>
      </c>
      <c r="AT141" s="81">
        <f>COUNTIF(AT6:AT134, "O")</f>
        <v>0</v>
      </c>
      <c r="AU141" s="81"/>
      <c r="BJ141" s="81"/>
      <c r="BK141" s="81"/>
      <c r="BM141" s="81"/>
      <c r="BN141" s="81"/>
      <c r="BO141" s="81"/>
      <c r="BP141" s="81"/>
      <c r="BQ141" s="81">
        <f>COUNTIF(BQ6:BQ134, "O")</f>
        <v>0</v>
      </c>
      <c r="BR141" s="81">
        <f>COUNTIF(BR6:BR134, "O")</f>
        <v>0</v>
      </c>
      <c r="BS141" s="81"/>
      <c r="CH141" s="81"/>
      <c r="CI141" s="81"/>
    </row>
    <row r="142" spans="1:162" s="81" customFormat="1" x14ac:dyDescent="0.2">
      <c r="A142" s="77"/>
      <c r="B142" s="78"/>
      <c r="C142" s="79" t="s">
        <v>10</v>
      </c>
      <c r="J142" s="88"/>
      <c r="K142" s="169"/>
      <c r="T142" s="82"/>
      <c r="W142" s="81">
        <f>COUNTIF(W6:W134, "E")</f>
        <v>0</v>
      </c>
      <c r="X142" s="81">
        <f>COUNTIF(X6:X134, "E")</f>
        <v>0</v>
      </c>
      <c r="AN142" s="84"/>
      <c r="AO142" s="84"/>
      <c r="AS142" s="81">
        <f>COUNTIF(AS6:AS134, "E")</f>
        <v>0</v>
      </c>
      <c r="AT142" s="81">
        <f>COUNTIF(AT6:AT134, "E")</f>
        <v>0</v>
      </c>
      <c r="BJ142" s="84"/>
      <c r="BK142" s="84"/>
      <c r="BQ142" s="81">
        <f>COUNTIF(BQ6:BQ134, "E")</f>
        <v>0</v>
      </c>
      <c r="BR142" s="81">
        <f>COUNTIF(BR6:BR134, "E")</f>
        <v>0</v>
      </c>
      <c r="CH142" s="84"/>
      <c r="CI142" s="84"/>
    </row>
    <row r="143" spans="1:162" s="81" customFormat="1" x14ac:dyDescent="0.2">
      <c r="A143" s="77"/>
      <c r="B143" s="78"/>
      <c r="C143" s="79" t="s">
        <v>35</v>
      </c>
      <c r="J143" s="88"/>
      <c r="K143" s="169"/>
      <c r="T143" s="82"/>
      <c r="W143" s="81">
        <f>COUNTIF(W6:W134, "I")</f>
        <v>129</v>
      </c>
      <c r="X143" s="81">
        <f>COUNTIF(X6:X134, "I")</f>
        <v>0</v>
      </c>
      <c r="AN143" s="84"/>
      <c r="AO143" s="84"/>
      <c r="AS143" s="81">
        <f>COUNTIF(AS6:AS134, "I")</f>
        <v>129</v>
      </c>
      <c r="AT143" s="81">
        <f>COUNTIF(AT6:AT134, "I")</f>
        <v>0</v>
      </c>
      <c r="BJ143" s="84"/>
      <c r="BK143" s="84"/>
      <c r="BQ143" s="81">
        <f>COUNTIF(BQ6:BQ134, "I")</f>
        <v>129</v>
      </c>
      <c r="BR143" s="81">
        <f>COUNTIF(BR6:BR134, "I")</f>
        <v>0</v>
      </c>
      <c r="CH143" s="84"/>
      <c r="CI143" s="84"/>
    </row>
    <row r="144" spans="1:162" s="81" customFormat="1" x14ac:dyDescent="0.2">
      <c r="A144" s="77"/>
      <c r="B144" s="78"/>
      <c r="C144" s="88"/>
      <c r="J144" s="88"/>
      <c r="K144" s="169"/>
      <c r="T144" s="82"/>
    </row>
    <row r="145" spans="1:70" s="81" customFormat="1" x14ac:dyDescent="0.2">
      <c r="A145" s="77"/>
      <c r="B145" s="78"/>
      <c r="C145" s="88"/>
      <c r="D145" s="81">
        <f>COUNTIF(D6:D134, "yes")</f>
        <v>0</v>
      </c>
      <c r="E145" s="81">
        <f>COUNTIF(E6:E134, "yes")</f>
        <v>0</v>
      </c>
      <c r="J145" s="88"/>
      <c r="K145" s="169"/>
      <c r="T145" s="82"/>
      <c r="W145" s="89" t="s">
        <v>7</v>
      </c>
      <c r="X145" s="89" t="s">
        <v>7</v>
      </c>
      <c r="AS145" s="89" t="s">
        <v>7</v>
      </c>
      <c r="AT145" s="89" t="s">
        <v>7</v>
      </c>
      <c r="BQ145" s="89" t="s">
        <v>7</v>
      </c>
      <c r="BR145" s="89" t="s">
        <v>7</v>
      </c>
    </row>
    <row r="146" spans="1:70" s="81" customFormat="1" x14ac:dyDescent="0.2">
      <c r="A146" s="77"/>
      <c r="B146" s="78"/>
      <c r="C146" s="88"/>
      <c r="D146" s="81">
        <f>COUNTIF(D6:D134, "NO")</f>
        <v>129</v>
      </c>
      <c r="E146" s="81">
        <f>COUNTIF(E6:E134, "NO")</f>
        <v>0</v>
      </c>
      <c r="J146" s="88"/>
      <c r="K146" s="169"/>
      <c r="T146" s="82"/>
      <c r="W146" s="89" t="s">
        <v>33</v>
      </c>
      <c r="X146" s="89" t="s">
        <v>33</v>
      </c>
      <c r="AS146" s="89" t="s">
        <v>33</v>
      </c>
      <c r="AT146" s="89" t="s">
        <v>33</v>
      </c>
      <c r="BQ146" s="89" t="s">
        <v>33</v>
      </c>
      <c r="BR146" s="89" t="s">
        <v>33</v>
      </c>
    </row>
  </sheetData>
  <sheetProtection sheet="1" objects="1" scenarios="1" selectLockedCells="1"/>
  <mergeCells count="2">
    <mergeCell ref="J1:V1"/>
    <mergeCell ref="F1:H1"/>
  </mergeCells>
  <conditionalFormatting sqref="G1:G1048576">
    <cfRule type="cellIs" dxfId="15" priority="15" operator="equal">
      <formula>"CONTINUE"</formula>
    </cfRule>
    <cfRule type="cellIs" dxfId="14" priority="16" operator="equal">
      <formula>"STOP"</formula>
    </cfRule>
  </conditionalFormatting>
  <conditionalFormatting sqref="I2">
    <cfRule type="cellIs" dxfId="13" priority="13" operator="equal">
      <formula>"CONTINUE"</formula>
    </cfRule>
    <cfRule type="cellIs" dxfId="12" priority="14" operator="equal">
      <formula>"STOP"</formula>
    </cfRule>
  </conditionalFormatting>
  <conditionalFormatting sqref="I1:I1048576">
    <cfRule type="cellIs" dxfId="11" priority="11" operator="equal">
      <formula>"STOP"</formula>
    </cfRule>
    <cfRule type="cellIs" dxfId="10" priority="12" operator="equal">
      <formula>"CONTINUE"</formula>
    </cfRule>
  </conditionalFormatting>
  <conditionalFormatting sqref="AQ1:AQ1048576">
    <cfRule type="cellIs" dxfId="9" priority="7" operator="equal">
      <formula>"CONTINUE TO QUESTION 5"</formula>
    </cfRule>
    <cfRule type="containsText" dxfId="8" priority="10" operator="containsText" text="CONTINUE TO QUESTION 6">
      <formula>NOT(ISERROR(SEARCH("CONTINUE TO QUESTION 6",AQ1)))</formula>
    </cfRule>
  </conditionalFormatting>
  <dataValidations count="2">
    <dataValidation type="list" allowBlank="1" showInputMessage="1" showErrorMessage="1" sqref="L3:S134 AR3:AR47 H3:H134 E3:F134 AP3:AP47 BM3:BP47">
      <formula1>Responses</formula1>
    </dataValidation>
    <dataValidation type="list" allowBlank="1" showInputMessage="1" showErrorMessage="1" sqref="BR3:BR134 X3:X134 AT3:AT134">
      <formula1>Automated</formula1>
    </dataValidation>
  </dataValidation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153"/>
  <sheetViews>
    <sheetView zoomScale="118" zoomScaleNormal="118" workbookViewId="0">
      <pane ySplit="2" topLeftCell="A3" activePane="bottomLeft" state="frozen"/>
      <selection activeCell="C1" sqref="C1"/>
      <selection pane="bottomLeft" activeCell="A3" sqref="A3"/>
    </sheetView>
  </sheetViews>
  <sheetFormatPr defaultColWidth="9.140625" defaultRowHeight="12" x14ac:dyDescent="0.2"/>
  <cols>
    <col min="1" max="1" width="9.42578125" style="119" customWidth="1"/>
    <col min="2" max="2" width="3.5703125" style="91" bestFit="1" customWidth="1"/>
    <col min="3" max="3" width="8.85546875" style="111" customWidth="1"/>
    <col min="4" max="4" width="6.140625" style="91" customWidth="1"/>
    <col min="5" max="5" width="5.7109375" style="181" customWidth="1"/>
    <col min="6" max="6" width="17.28515625" style="91" bestFit="1" customWidth="1"/>
    <col min="7" max="7" width="17.28515625" style="91" customWidth="1"/>
    <col min="8" max="8" width="18.7109375" style="91" bestFit="1" customWidth="1"/>
    <col min="9" max="9" width="18.7109375" style="91" customWidth="1"/>
    <col min="10" max="10" width="25.85546875" style="91" customWidth="1"/>
    <col min="11" max="11" width="24.5703125" style="91" customWidth="1"/>
    <col min="12" max="12" width="17.28515625" style="91" customWidth="1"/>
    <col min="13" max="13" width="4.28515625" style="91" customWidth="1"/>
    <col min="14" max="14" width="4.140625" style="91" customWidth="1"/>
    <col min="15" max="15" width="9.140625" style="91" hidden="1" customWidth="1"/>
    <col min="16" max="29" width="5.85546875" style="91" hidden="1" customWidth="1"/>
    <col min="30" max="30" width="7.7109375" style="91" hidden="1" customWidth="1"/>
    <col min="31" max="31" width="10.5703125" style="91" hidden="1" customWidth="1"/>
    <col min="32" max="32" width="10.5703125" style="91" customWidth="1"/>
    <col min="33" max="33" width="9.140625" style="91" customWidth="1"/>
    <col min="34" max="16384" width="9.140625" style="91"/>
  </cols>
  <sheetData>
    <row r="1" spans="1:33" x14ac:dyDescent="0.2">
      <c r="A1" s="115" t="s">
        <v>49</v>
      </c>
      <c r="B1" s="90"/>
      <c r="C1" s="90"/>
      <c r="D1" s="91" t="s">
        <v>54</v>
      </c>
      <c r="F1" s="220" t="s">
        <v>72</v>
      </c>
      <c r="G1" s="221"/>
      <c r="H1" s="221"/>
      <c r="I1" s="222"/>
      <c r="J1" s="223" t="s">
        <v>57</v>
      </c>
      <c r="K1" s="224"/>
      <c r="L1" s="225"/>
      <c r="M1" s="137"/>
    </row>
    <row r="2" spans="1:33" ht="139.5" customHeight="1" x14ac:dyDescent="0.2">
      <c r="A2" s="116" t="s">
        <v>51</v>
      </c>
      <c r="B2" s="92" t="s">
        <v>52</v>
      </c>
      <c r="C2" s="93" t="s">
        <v>0</v>
      </c>
      <c r="D2" s="93" t="s">
        <v>34</v>
      </c>
      <c r="E2" s="189" t="s">
        <v>94</v>
      </c>
      <c r="F2" s="61" t="s">
        <v>91</v>
      </c>
      <c r="G2" s="95" t="s">
        <v>81</v>
      </c>
      <c r="H2" s="94" t="s">
        <v>92</v>
      </c>
      <c r="I2" s="95" t="s">
        <v>82</v>
      </c>
      <c r="J2" s="126" t="s">
        <v>93</v>
      </c>
      <c r="K2" s="127" t="s">
        <v>87</v>
      </c>
      <c r="L2" s="126" t="s">
        <v>89</v>
      </c>
      <c r="M2" s="93" t="s">
        <v>88</v>
      </c>
      <c r="N2" s="93" t="s">
        <v>96</v>
      </c>
      <c r="O2" s="173" t="s">
        <v>22</v>
      </c>
      <c r="P2" s="173" t="s">
        <v>24</v>
      </c>
      <c r="Q2" s="173" t="s">
        <v>25</v>
      </c>
      <c r="R2" s="173" t="s">
        <v>26</v>
      </c>
      <c r="S2" s="173" t="s">
        <v>27</v>
      </c>
      <c r="T2" s="173" t="s">
        <v>28</v>
      </c>
      <c r="U2" s="173" t="s">
        <v>29</v>
      </c>
      <c r="V2" s="173" t="s">
        <v>30</v>
      </c>
      <c r="W2" s="173" t="s">
        <v>31</v>
      </c>
      <c r="X2" s="173" t="s">
        <v>32</v>
      </c>
      <c r="Y2" s="173" t="s">
        <v>36</v>
      </c>
      <c r="Z2" s="173" t="s">
        <v>37</v>
      </c>
      <c r="AA2" s="173" t="s">
        <v>38</v>
      </c>
      <c r="AB2" s="173" t="s">
        <v>39</v>
      </c>
      <c r="AC2" s="128"/>
      <c r="AD2" s="164" t="s">
        <v>44</v>
      </c>
      <c r="AE2" s="164" t="s">
        <v>5</v>
      </c>
      <c r="AF2" s="128"/>
      <c r="AG2" s="128"/>
    </row>
    <row r="3" spans="1:33" x14ac:dyDescent="0.2">
      <c r="A3" s="117">
        <v>1</v>
      </c>
      <c r="B3" s="96"/>
      <c r="C3" s="97" t="s">
        <v>55</v>
      </c>
      <c r="D3" s="161" t="str">
        <f>IF(OR(F3="No", H3="No", H3=""), "No", "Yes")</f>
        <v>Yes</v>
      </c>
      <c r="E3" s="98" t="s">
        <v>74</v>
      </c>
      <c r="F3" s="178" t="s">
        <v>74</v>
      </c>
      <c r="G3" s="99" t="str">
        <f>IF(F3="No", "STOP", IF(F3="Yes", "CONTINUE", IF(F3="", "")))</f>
        <v>CONTINUE</v>
      </c>
      <c r="H3" s="178" t="s">
        <v>74</v>
      </c>
      <c r="I3" s="99" t="str">
        <f>IF(H3="Yes", "CONTINUE", IF(H3="No", "STOP", IF(H3="", "")))</f>
        <v>CONTINUE</v>
      </c>
      <c r="J3" s="180" t="s">
        <v>74</v>
      </c>
      <c r="K3" s="125" t="str">
        <f>IF(J3="Yes", "CONTINUE", IF(J3="No", "STOP", IF(J3="", "")))</f>
        <v>CONTINUE</v>
      </c>
      <c r="L3" s="180" t="s">
        <v>74</v>
      </c>
      <c r="M3" s="145" t="str">
        <f>IF(D3="No", "I", IF(L3="No", "O", IF(J3="No", "M", IF(L3="Yes", "M"))))</f>
        <v>M</v>
      </c>
      <c r="N3" s="129" t="s">
        <v>12</v>
      </c>
      <c r="O3" s="130" t="str">
        <f>IF($M3=$N3,"YES","NO")</f>
        <v>YES</v>
      </c>
      <c r="P3" s="130" t="b">
        <f>AND($M3="E", $N3="Yes")</f>
        <v>0</v>
      </c>
      <c r="Q3" s="130" t="b">
        <f>AND($M3="M", $N3="Yes")</f>
        <v>0</v>
      </c>
      <c r="R3" s="130" t="b">
        <f>AND($N3="O", $N3="Yes")</f>
        <v>0</v>
      </c>
      <c r="S3" s="130" t="b">
        <f>AND($M3="E", $N3="No")</f>
        <v>0</v>
      </c>
      <c r="T3" s="130" t="b">
        <f>AND($M3="M", $N3="No")</f>
        <v>0</v>
      </c>
      <c r="U3" s="130" t="b">
        <f>AND($M3="O", $M3="E", $O3="No")</f>
        <v>0</v>
      </c>
      <c r="V3" s="130" t="b">
        <f>AND($M3="O", $N3="M", $O3="No")</f>
        <v>0</v>
      </c>
      <c r="W3" s="130" t="b">
        <f>AND($M3="M", $M3="E", $O3="No")</f>
        <v>0</v>
      </c>
      <c r="X3" s="130" t="b">
        <f>AND($M3="M", $N3="O", $O3="No")</f>
        <v>0</v>
      </c>
      <c r="Y3" s="130" t="b">
        <f>AND($D3="Yes", $E3="Yes")</f>
        <v>1</v>
      </c>
      <c r="Z3" s="130" t="b">
        <f>AND($D3="No", $E3="No")</f>
        <v>0</v>
      </c>
      <c r="AA3" s="130" t="b">
        <f>AND($D3="Yes", $E3="No")</f>
        <v>0</v>
      </c>
      <c r="AB3" s="130" t="b">
        <f>AND($D3="No", $E3="Yes")</f>
        <v>0</v>
      </c>
      <c r="AC3" s="130"/>
      <c r="AD3" s="131" t="s">
        <v>1</v>
      </c>
      <c r="AE3" s="125">
        <f>Y140</f>
        <v>0</v>
      </c>
      <c r="AF3" s="135"/>
      <c r="AG3" s="135"/>
    </row>
    <row r="4" spans="1:33" x14ac:dyDescent="0.2">
      <c r="A4" s="117">
        <v>2</v>
      </c>
      <c r="B4" s="96"/>
      <c r="C4" s="97" t="s">
        <v>55</v>
      </c>
      <c r="D4" s="161" t="str">
        <f t="shared" ref="D4:D67" si="0">IF(OR(F4="No", H4="No", H4=""), "No", "Yes")</f>
        <v>Yes</v>
      </c>
      <c r="E4" s="98" t="s">
        <v>75</v>
      </c>
      <c r="F4" s="178" t="s">
        <v>74</v>
      </c>
      <c r="G4" s="99" t="str">
        <f t="shared" ref="G4:G67" si="1">IF(F4="No", "STOP", IF(F4="Yes", "CONTINUE", IF(F4="", "")))</f>
        <v>CONTINUE</v>
      </c>
      <c r="H4" s="178" t="s">
        <v>74</v>
      </c>
      <c r="I4" s="99" t="str">
        <f t="shared" ref="I4:I67" si="2">IF(H4="Yes", "CONTINUE", IF(H4="No", "STOP", IF(H4="", "")))</f>
        <v>CONTINUE</v>
      </c>
      <c r="J4" s="180" t="s">
        <v>74</v>
      </c>
      <c r="K4" s="125" t="str">
        <f t="shared" ref="K4:K67" si="3">IF(J4="Yes", "CONTINUE", IF(J4="No", "STOP", IF(J4="", "")))</f>
        <v>CONTINUE</v>
      </c>
      <c r="L4" s="180" t="s">
        <v>74</v>
      </c>
      <c r="M4" s="145" t="str">
        <f t="shared" ref="M4:M67" si="4">IF(D4="No", "I", IF(L4="No", "O", IF(J4="No", "M", IF(L4="Yes", "M"))))</f>
        <v>M</v>
      </c>
      <c r="N4" s="129" t="s">
        <v>11</v>
      </c>
      <c r="O4" s="130" t="str">
        <f t="shared" ref="O4:O67" si="5">IF($M4=$N4,"YES","NO")</f>
        <v>NO</v>
      </c>
      <c r="P4" s="130" t="b">
        <f t="shared" ref="P4:P67" si="6">AND($M4="E", $N4="Yes")</f>
        <v>0</v>
      </c>
      <c r="Q4" s="130" t="b">
        <f t="shared" ref="Q4:Q67" si="7">AND($M4="M", $N4="Yes")</f>
        <v>0</v>
      </c>
      <c r="R4" s="130" t="b">
        <f t="shared" ref="R4:R67" si="8">AND($N4="O", $N4="Yes")</f>
        <v>0</v>
      </c>
      <c r="S4" s="130" t="b">
        <f t="shared" ref="S4:S67" si="9">AND($M4="E", $N4="No")</f>
        <v>0</v>
      </c>
      <c r="T4" s="130" t="b">
        <f t="shared" ref="T4:T67" si="10">AND($M4="M", $N4="No")</f>
        <v>0</v>
      </c>
      <c r="U4" s="130" t="b">
        <f t="shared" ref="U4:U67" si="11">AND($M4="O", $M4="E", $O4="No")</f>
        <v>0</v>
      </c>
      <c r="V4" s="130" t="b">
        <f t="shared" ref="V4:V67" si="12">AND($M4="O", $N4="M", $O4="No")</f>
        <v>0</v>
      </c>
      <c r="W4" s="130" t="b">
        <f t="shared" ref="W4:W67" si="13">AND($M4="M", $M4="E", $O4="No")</f>
        <v>0</v>
      </c>
      <c r="X4" s="130" t="b">
        <f t="shared" ref="X4:X67" si="14">AND($M4="M", $N4="O", $O4="No")</f>
        <v>1</v>
      </c>
      <c r="Y4" s="130" t="b">
        <f t="shared" ref="Y4:Y67" si="15">AND($D4="Yes", $E4="Yes")</f>
        <v>0</v>
      </c>
      <c r="Z4" s="130" t="b">
        <f t="shared" ref="Z4:Z67" si="16">AND($D4="No", $E4="No")</f>
        <v>0</v>
      </c>
      <c r="AA4" s="130" t="b">
        <f t="shared" ref="AA4:AA67" si="17">AND($D4="Yes", $E4="No")</f>
        <v>1</v>
      </c>
      <c r="AB4" s="130" t="b">
        <f t="shared" ref="AB4:AB67" si="18">AND($D4="No", $E4="Yes")</f>
        <v>0</v>
      </c>
      <c r="AC4" s="130"/>
      <c r="AD4" s="131" t="s">
        <v>2</v>
      </c>
      <c r="AE4" s="125">
        <f>Z140</f>
        <v>0</v>
      </c>
      <c r="AF4" s="135"/>
      <c r="AG4" s="135"/>
    </row>
    <row r="5" spans="1:33" x14ac:dyDescent="0.2">
      <c r="A5" s="117">
        <v>3</v>
      </c>
      <c r="B5" s="96"/>
      <c r="C5" s="97" t="s">
        <v>55</v>
      </c>
      <c r="D5" s="161" t="str">
        <f t="shared" si="0"/>
        <v>Yes</v>
      </c>
      <c r="E5" s="98" t="s">
        <v>74</v>
      </c>
      <c r="F5" s="178" t="s">
        <v>74</v>
      </c>
      <c r="G5" s="99" t="str">
        <f t="shared" si="1"/>
        <v>CONTINUE</v>
      </c>
      <c r="H5" s="178" t="s">
        <v>74</v>
      </c>
      <c r="I5" s="99" t="str">
        <f t="shared" si="2"/>
        <v>CONTINUE</v>
      </c>
      <c r="J5" s="180" t="s">
        <v>75</v>
      </c>
      <c r="K5" s="125" t="str">
        <f t="shared" si="3"/>
        <v>STOP</v>
      </c>
      <c r="L5" s="180"/>
      <c r="M5" s="145" t="str">
        <f t="shared" si="4"/>
        <v>M</v>
      </c>
      <c r="N5" s="129" t="s">
        <v>35</v>
      </c>
      <c r="O5" s="130" t="str">
        <f t="shared" si="5"/>
        <v>NO</v>
      </c>
      <c r="P5" s="130" t="b">
        <f t="shared" si="6"/>
        <v>0</v>
      </c>
      <c r="Q5" s="130" t="b">
        <f t="shared" si="7"/>
        <v>0</v>
      </c>
      <c r="R5" s="130" t="b">
        <f t="shared" si="8"/>
        <v>0</v>
      </c>
      <c r="S5" s="130" t="b">
        <f t="shared" si="9"/>
        <v>0</v>
      </c>
      <c r="T5" s="130" t="b">
        <f t="shared" si="10"/>
        <v>0</v>
      </c>
      <c r="U5" s="130" t="b">
        <f t="shared" si="11"/>
        <v>0</v>
      </c>
      <c r="V5" s="130" t="b">
        <f t="shared" si="12"/>
        <v>0</v>
      </c>
      <c r="W5" s="130" t="b">
        <f t="shared" si="13"/>
        <v>0</v>
      </c>
      <c r="X5" s="130" t="b">
        <f t="shared" si="14"/>
        <v>0</v>
      </c>
      <c r="Y5" s="130" t="b">
        <f t="shared" si="15"/>
        <v>1</v>
      </c>
      <c r="Z5" s="130" t="b">
        <f t="shared" si="16"/>
        <v>0</v>
      </c>
      <c r="AA5" s="130" t="b">
        <f t="shared" si="17"/>
        <v>0</v>
      </c>
      <c r="AB5" s="130" t="b">
        <f t="shared" si="18"/>
        <v>0</v>
      </c>
      <c r="AC5" s="130"/>
      <c r="AD5" s="131" t="s">
        <v>3</v>
      </c>
      <c r="AE5" s="125">
        <f>AA140</f>
        <v>0</v>
      </c>
      <c r="AF5" s="135"/>
      <c r="AG5" s="135"/>
    </row>
    <row r="6" spans="1:33" x14ac:dyDescent="0.2">
      <c r="A6" s="118"/>
      <c r="B6" s="100"/>
      <c r="C6" s="101">
        <v>1</v>
      </c>
      <c r="D6" s="162" t="str">
        <f t="shared" si="0"/>
        <v>No</v>
      </c>
      <c r="E6" s="102"/>
      <c r="F6" s="179"/>
      <c r="G6" s="103" t="str">
        <f t="shared" si="1"/>
        <v/>
      </c>
      <c r="H6" s="179"/>
      <c r="I6" s="103" t="str">
        <f t="shared" si="2"/>
        <v/>
      </c>
      <c r="J6" s="181"/>
      <c r="K6" s="91" t="str">
        <f t="shared" si="3"/>
        <v/>
      </c>
      <c r="L6" s="181"/>
      <c r="M6" s="174" t="str">
        <f t="shared" si="4"/>
        <v>I</v>
      </c>
      <c r="N6" s="132"/>
      <c r="O6" s="133" t="str">
        <f t="shared" si="5"/>
        <v>NO</v>
      </c>
      <c r="P6" s="133" t="b">
        <f t="shared" si="6"/>
        <v>0</v>
      </c>
      <c r="Q6" s="133" t="b">
        <f t="shared" si="7"/>
        <v>0</v>
      </c>
      <c r="R6" s="133" t="b">
        <f t="shared" si="8"/>
        <v>0</v>
      </c>
      <c r="S6" s="133" t="b">
        <f t="shared" si="9"/>
        <v>0</v>
      </c>
      <c r="T6" s="133" t="b">
        <f t="shared" si="10"/>
        <v>0</v>
      </c>
      <c r="U6" s="133" t="b">
        <f t="shared" si="11"/>
        <v>0</v>
      </c>
      <c r="V6" s="133" t="b">
        <f t="shared" si="12"/>
        <v>0</v>
      </c>
      <c r="W6" s="133" t="b">
        <f t="shared" si="13"/>
        <v>0</v>
      </c>
      <c r="X6" s="133" t="b">
        <f t="shared" si="14"/>
        <v>0</v>
      </c>
      <c r="Y6" s="133" t="b">
        <f t="shared" si="15"/>
        <v>0</v>
      </c>
      <c r="Z6" s="133" t="b">
        <f t="shared" si="16"/>
        <v>0</v>
      </c>
      <c r="AA6" s="133" t="b">
        <f t="shared" si="17"/>
        <v>0</v>
      </c>
      <c r="AB6" s="133" t="b">
        <f t="shared" si="18"/>
        <v>0</v>
      </c>
      <c r="AC6" s="133"/>
      <c r="AD6" s="134" t="s">
        <v>4</v>
      </c>
      <c r="AE6" s="135">
        <f>AB140</f>
        <v>0</v>
      </c>
      <c r="AF6" s="135"/>
      <c r="AG6" s="135"/>
    </row>
    <row r="7" spans="1:33" x14ac:dyDescent="0.2">
      <c r="A7" s="118"/>
      <c r="B7" s="100"/>
      <c r="C7" s="101">
        <v>2</v>
      </c>
      <c r="D7" s="162" t="str">
        <f t="shared" si="0"/>
        <v>No</v>
      </c>
      <c r="E7" s="102"/>
      <c r="F7" s="179"/>
      <c r="G7" s="103" t="str">
        <f t="shared" si="1"/>
        <v/>
      </c>
      <c r="H7" s="179"/>
      <c r="I7" s="103" t="str">
        <f t="shared" si="2"/>
        <v/>
      </c>
      <c r="J7" s="181"/>
      <c r="K7" s="91" t="str">
        <f t="shared" si="3"/>
        <v/>
      </c>
      <c r="L7" s="181"/>
      <c r="M7" s="174" t="str">
        <f t="shared" si="4"/>
        <v>I</v>
      </c>
      <c r="N7" s="132"/>
      <c r="O7" s="133" t="str">
        <f t="shared" si="5"/>
        <v>NO</v>
      </c>
      <c r="P7" s="133" t="b">
        <f t="shared" si="6"/>
        <v>0</v>
      </c>
      <c r="Q7" s="133" t="b">
        <f t="shared" si="7"/>
        <v>0</v>
      </c>
      <c r="R7" s="133" t="b">
        <f t="shared" si="8"/>
        <v>0</v>
      </c>
      <c r="S7" s="133" t="b">
        <f t="shared" si="9"/>
        <v>0</v>
      </c>
      <c r="T7" s="133" t="b">
        <f t="shared" si="10"/>
        <v>0</v>
      </c>
      <c r="U7" s="133" t="b">
        <f t="shared" si="11"/>
        <v>0</v>
      </c>
      <c r="V7" s="133" t="b">
        <f t="shared" si="12"/>
        <v>0</v>
      </c>
      <c r="W7" s="133" t="b">
        <f t="shared" si="13"/>
        <v>0</v>
      </c>
      <c r="X7" s="133" t="b">
        <f t="shared" si="14"/>
        <v>0</v>
      </c>
      <c r="Y7" s="133" t="b">
        <f t="shared" si="15"/>
        <v>0</v>
      </c>
      <c r="Z7" s="133" t="b">
        <f t="shared" si="16"/>
        <v>0</v>
      </c>
      <c r="AA7" s="133" t="b">
        <f t="shared" si="17"/>
        <v>0</v>
      </c>
      <c r="AB7" s="133" t="b">
        <f t="shared" si="18"/>
        <v>0</v>
      </c>
      <c r="AC7" s="133"/>
      <c r="AD7" s="134" t="s">
        <v>13</v>
      </c>
      <c r="AE7" s="135">
        <f>P140</f>
        <v>0</v>
      </c>
      <c r="AF7" s="135"/>
      <c r="AG7" s="135"/>
    </row>
    <row r="8" spans="1:33" x14ac:dyDescent="0.2">
      <c r="A8" s="118"/>
      <c r="B8" s="100"/>
      <c r="C8" s="101">
        <v>3</v>
      </c>
      <c r="D8" s="162" t="str">
        <f t="shared" si="0"/>
        <v>No</v>
      </c>
      <c r="E8" s="102"/>
      <c r="F8" s="179"/>
      <c r="G8" s="103" t="str">
        <f t="shared" si="1"/>
        <v/>
      </c>
      <c r="H8" s="179"/>
      <c r="I8" s="103" t="str">
        <f t="shared" si="2"/>
        <v/>
      </c>
      <c r="J8" s="181"/>
      <c r="K8" s="91" t="str">
        <f t="shared" si="3"/>
        <v/>
      </c>
      <c r="L8" s="181"/>
      <c r="M8" s="174" t="str">
        <f t="shared" si="4"/>
        <v>I</v>
      </c>
      <c r="N8" s="132"/>
      <c r="O8" s="133" t="str">
        <f t="shared" si="5"/>
        <v>NO</v>
      </c>
      <c r="P8" s="133" t="b">
        <f t="shared" si="6"/>
        <v>0</v>
      </c>
      <c r="Q8" s="133" t="b">
        <f t="shared" si="7"/>
        <v>0</v>
      </c>
      <c r="R8" s="133" t="b">
        <f t="shared" si="8"/>
        <v>0</v>
      </c>
      <c r="S8" s="133" t="b">
        <f t="shared" si="9"/>
        <v>0</v>
      </c>
      <c r="T8" s="133" t="b">
        <f t="shared" si="10"/>
        <v>0</v>
      </c>
      <c r="U8" s="133" t="b">
        <f t="shared" si="11"/>
        <v>0</v>
      </c>
      <c r="V8" s="133" t="b">
        <f t="shared" si="12"/>
        <v>0</v>
      </c>
      <c r="W8" s="133" t="b">
        <f t="shared" si="13"/>
        <v>0</v>
      </c>
      <c r="X8" s="133" t="b">
        <f t="shared" si="14"/>
        <v>0</v>
      </c>
      <c r="Y8" s="133" t="b">
        <f t="shared" si="15"/>
        <v>0</v>
      </c>
      <c r="Z8" s="133" t="b">
        <f t="shared" si="16"/>
        <v>0</v>
      </c>
      <c r="AA8" s="133" t="b">
        <f t="shared" si="17"/>
        <v>0</v>
      </c>
      <c r="AB8" s="133" t="b">
        <f t="shared" si="18"/>
        <v>0</v>
      </c>
      <c r="AC8" s="133"/>
      <c r="AD8" s="134" t="s">
        <v>14</v>
      </c>
      <c r="AE8" s="135">
        <f>R140</f>
        <v>0</v>
      </c>
      <c r="AF8" s="135"/>
      <c r="AG8" s="135"/>
    </row>
    <row r="9" spans="1:33" x14ac:dyDescent="0.2">
      <c r="A9" s="118"/>
      <c r="B9" s="100"/>
      <c r="C9" s="101">
        <v>4</v>
      </c>
      <c r="D9" s="162" t="str">
        <f t="shared" si="0"/>
        <v>No</v>
      </c>
      <c r="E9" s="102"/>
      <c r="F9" s="179"/>
      <c r="G9" s="103" t="str">
        <f t="shared" si="1"/>
        <v/>
      </c>
      <c r="H9" s="179"/>
      <c r="I9" s="103" t="str">
        <f t="shared" si="2"/>
        <v/>
      </c>
      <c r="J9" s="181"/>
      <c r="K9" s="91" t="str">
        <f t="shared" si="3"/>
        <v/>
      </c>
      <c r="L9" s="181"/>
      <c r="M9" s="174" t="str">
        <f t="shared" si="4"/>
        <v>I</v>
      </c>
      <c r="N9" s="132"/>
      <c r="O9" s="133" t="str">
        <f t="shared" si="5"/>
        <v>NO</v>
      </c>
      <c r="P9" s="133" t="b">
        <f t="shared" si="6"/>
        <v>0</v>
      </c>
      <c r="Q9" s="133" t="b">
        <f t="shared" si="7"/>
        <v>0</v>
      </c>
      <c r="R9" s="133" t="b">
        <f t="shared" si="8"/>
        <v>0</v>
      </c>
      <c r="S9" s="133" t="b">
        <f t="shared" si="9"/>
        <v>0</v>
      </c>
      <c r="T9" s="133" t="b">
        <f t="shared" si="10"/>
        <v>0</v>
      </c>
      <c r="U9" s="133" t="b">
        <f t="shared" si="11"/>
        <v>0</v>
      </c>
      <c r="V9" s="133" t="b">
        <f t="shared" si="12"/>
        <v>0</v>
      </c>
      <c r="W9" s="133" t="b">
        <f t="shared" si="13"/>
        <v>0</v>
      </c>
      <c r="X9" s="133" t="b">
        <f t="shared" si="14"/>
        <v>0</v>
      </c>
      <c r="Y9" s="133" t="b">
        <f t="shared" si="15"/>
        <v>0</v>
      </c>
      <c r="Z9" s="133" t="b">
        <f t="shared" si="16"/>
        <v>0</v>
      </c>
      <c r="AA9" s="133" t="b">
        <f t="shared" si="17"/>
        <v>0</v>
      </c>
      <c r="AB9" s="133" t="b">
        <f t="shared" si="18"/>
        <v>0</v>
      </c>
      <c r="AC9" s="133"/>
      <c r="AD9" s="134" t="s">
        <v>15</v>
      </c>
      <c r="AE9" s="135">
        <f>Q140</f>
        <v>0</v>
      </c>
      <c r="AF9" s="135"/>
      <c r="AG9" s="135"/>
    </row>
    <row r="10" spans="1:33" x14ac:dyDescent="0.2">
      <c r="A10" s="118"/>
      <c r="B10" s="100"/>
      <c r="C10" s="101">
        <v>5</v>
      </c>
      <c r="D10" s="162" t="str">
        <f t="shared" si="0"/>
        <v>No</v>
      </c>
      <c r="E10" s="102"/>
      <c r="F10" s="179"/>
      <c r="G10" s="103" t="str">
        <f t="shared" si="1"/>
        <v/>
      </c>
      <c r="H10" s="179"/>
      <c r="I10" s="103" t="str">
        <f t="shared" si="2"/>
        <v/>
      </c>
      <c r="J10" s="181"/>
      <c r="K10" s="91" t="str">
        <f t="shared" si="3"/>
        <v/>
      </c>
      <c r="L10" s="181"/>
      <c r="M10" s="174" t="str">
        <f t="shared" si="4"/>
        <v>I</v>
      </c>
      <c r="N10" s="132"/>
      <c r="O10" s="133" t="str">
        <f t="shared" si="5"/>
        <v>NO</v>
      </c>
      <c r="P10" s="133" t="b">
        <f t="shared" si="6"/>
        <v>0</v>
      </c>
      <c r="Q10" s="133" t="b">
        <f t="shared" si="7"/>
        <v>0</v>
      </c>
      <c r="R10" s="133" t="b">
        <f t="shared" si="8"/>
        <v>0</v>
      </c>
      <c r="S10" s="133" t="b">
        <f t="shared" si="9"/>
        <v>0</v>
      </c>
      <c r="T10" s="133" t="b">
        <f t="shared" si="10"/>
        <v>0</v>
      </c>
      <c r="U10" s="133" t="b">
        <f t="shared" si="11"/>
        <v>0</v>
      </c>
      <c r="V10" s="133" t="b">
        <f t="shared" si="12"/>
        <v>0</v>
      </c>
      <c r="W10" s="133" t="b">
        <f t="shared" si="13"/>
        <v>0</v>
      </c>
      <c r="X10" s="133" t="b">
        <f t="shared" si="14"/>
        <v>0</v>
      </c>
      <c r="Y10" s="133" t="b">
        <f t="shared" si="15"/>
        <v>0</v>
      </c>
      <c r="Z10" s="133" t="b">
        <f t="shared" si="16"/>
        <v>0</v>
      </c>
      <c r="AA10" s="133" t="b">
        <f t="shared" si="17"/>
        <v>0</v>
      </c>
      <c r="AB10" s="133" t="b">
        <f t="shared" si="18"/>
        <v>0</v>
      </c>
      <c r="AC10" s="133"/>
      <c r="AD10" s="134" t="s">
        <v>19</v>
      </c>
      <c r="AE10" s="135">
        <f>V140</f>
        <v>0</v>
      </c>
      <c r="AF10" s="135"/>
      <c r="AG10" s="135"/>
    </row>
    <row r="11" spans="1:33" x14ac:dyDescent="0.2">
      <c r="A11" s="118"/>
      <c r="B11" s="100"/>
      <c r="C11" s="101">
        <v>6</v>
      </c>
      <c r="D11" s="162" t="str">
        <f t="shared" si="0"/>
        <v>No</v>
      </c>
      <c r="E11" s="102"/>
      <c r="F11" s="179"/>
      <c r="G11" s="103" t="str">
        <f t="shared" si="1"/>
        <v/>
      </c>
      <c r="H11" s="179"/>
      <c r="I11" s="103" t="str">
        <f t="shared" si="2"/>
        <v/>
      </c>
      <c r="J11" s="181"/>
      <c r="K11" s="91" t="str">
        <f t="shared" si="3"/>
        <v/>
      </c>
      <c r="L11" s="181"/>
      <c r="M11" s="174" t="str">
        <f t="shared" si="4"/>
        <v>I</v>
      </c>
      <c r="N11" s="132"/>
      <c r="O11" s="133" t="str">
        <f t="shared" si="5"/>
        <v>NO</v>
      </c>
      <c r="P11" s="133" t="b">
        <f t="shared" si="6"/>
        <v>0</v>
      </c>
      <c r="Q11" s="133" t="b">
        <f t="shared" si="7"/>
        <v>0</v>
      </c>
      <c r="R11" s="133" t="b">
        <f t="shared" si="8"/>
        <v>0</v>
      </c>
      <c r="S11" s="133" t="b">
        <f t="shared" si="9"/>
        <v>0</v>
      </c>
      <c r="T11" s="133" t="b">
        <f t="shared" si="10"/>
        <v>0</v>
      </c>
      <c r="U11" s="133" t="b">
        <f t="shared" si="11"/>
        <v>0</v>
      </c>
      <c r="V11" s="133" t="b">
        <f t="shared" si="12"/>
        <v>0</v>
      </c>
      <c r="W11" s="133" t="b">
        <f t="shared" si="13"/>
        <v>0</v>
      </c>
      <c r="X11" s="133" t="b">
        <f t="shared" si="14"/>
        <v>0</v>
      </c>
      <c r="Y11" s="133" t="b">
        <f t="shared" si="15"/>
        <v>0</v>
      </c>
      <c r="Z11" s="133" t="b">
        <f t="shared" si="16"/>
        <v>0</v>
      </c>
      <c r="AA11" s="133" t="b">
        <f t="shared" si="17"/>
        <v>0</v>
      </c>
      <c r="AB11" s="133" t="b">
        <f t="shared" si="18"/>
        <v>0</v>
      </c>
      <c r="AC11" s="133"/>
      <c r="AD11" s="134" t="s">
        <v>20</v>
      </c>
      <c r="AE11" s="135">
        <f>W140</f>
        <v>0</v>
      </c>
      <c r="AF11" s="135"/>
      <c r="AG11" s="135"/>
    </row>
    <row r="12" spans="1:33" x14ac:dyDescent="0.2">
      <c r="A12" s="118"/>
      <c r="B12" s="100"/>
      <c r="C12" s="101">
        <v>7</v>
      </c>
      <c r="D12" s="162" t="str">
        <f t="shared" si="0"/>
        <v>No</v>
      </c>
      <c r="E12" s="102"/>
      <c r="F12" s="179"/>
      <c r="G12" s="103" t="str">
        <f t="shared" si="1"/>
        <v/>
      </c>
      <c r="H12" s="179"/>
      <c r="I12" s="103" t="str">
        <f t="shared" si="2"/>
        <v/>
      </c>
      <c r="J12" s="181"/>
      <c r="K12" s="91" t="str">
        <f t="shared" si="3"/>
        <v/>
      </c>
      <c r="L12" s="181"/>
      <c r="M12" s="174" t="str">
        <f t="shared" si="4"/>
        <v>I</v>
      </c>
      <c r="N12" s="132"/>
      <c r="O12" s="133" t="str">
        <f t="shared" si="5"/>
        <v>NO</v>
      </c>
      <c r="P12" s="133" t="b">
        <f t="shared" si="6"/>
        <v>0</v>
      </c>
      <c r="Q12" s="133" t="b">
        <f t="shared" si="7"/>
        <v>0</v>
      </c>
      <c r="R12" s="133" t="b">
        <f t="shared" si="8"/>
        <v>0</v>
      </c>
      <c r="S12" s="133" t="b">
        <f t="shared" si="9"/>
        <v>0</v>
      </c>
      <c r="T12" s="133" t="b">
        <f t="shared" si="10"/>
        <v>0</v>
      </c>
      <c r="U12" s="133" t="b">
        <f t="shared" si="11"/>
        <v>0</v>
      </c>
      <c r="V12" s="133" t="b">
        <f t="shared" si="12"/>
        <v>0</v>
      </c>
      <c r="W12" s="133" t="b">
        <f t="shared" si="13"/>
        <v>0</v>
      </c>
      <c r="X12" s="133" t="b">
        <f t="shared" si="14"/>
        <v>0</v>
      </c>
      <c r="Y12" s="133" t="b">
        <f t="shared" si="15"/>
        <v>0</v>
      </c>
      <c r="Z12" s="133" t="b">
        <f t="shared" si="16"/>
        <v>0</v>
      </c>
      <c r="AA12" s="133" t="b">
        <f t="shared" si="17"/>
        <v>0</v>
      </c>
      <c r="AB12" s="133" t="b">
        <f t="shared" si="18"/>
        <v>0</v>
      </c>
      <c r="AC12" s="133"/>
      <c r="AD12" s="134" t="s">
        <v>16</v>
      </c>
      <c r="AE12" s="135">
        <f>S140</f>
        <v>0</v>
      </c>
      <c r="AF12" s="135"/>
      <c r="AG12" s="135"/>
    </row>
    <row r="13" spans="1:33" x14ac:dyDescent="0.2">
      <c r="A13" s="118"/>
      <c r="B13" s="100"/>
      <c r="C13" s="101">
        <v>8</v>
      </c>
      <c r="D13" s="162" t="str">
        <f t="shared" si="0"/>
        <v>No</v>
      </c>
      <c r="E13" s="102"/>
      <c r="F13" s="179"/>
      <c r="G13" s="103" t="str">
        <f t="shared" si="1"/>
        <v/>
      </c>
      <c r="H13" s="179"/>
      <c r="I13" s="103" t="str">
        <f t="shared" si="2"/>
        <v/>
      </c>
      <c r="J13" s="181"/>
      <c r="K13" s="91" t="str">
        <f t="shared" si="3"/>
        <v/>
      </c>
      <c r="L13" s="181"/>
      <c r="M13" s="174" t="str">
        <f t="shared" si="4"/>
        <v>I</v>
      </c>
      <c r="N13" s="132"/>
      <c r="O13" s="133" t="str">
        <f t="shared" si="5"/>
        <v>NO</v>
      </c>
      <c r="P13" s="133" t="b">
        <f t="shared" si="6"/>
        <v>0</v>
      </c>
      <c r="Q13" s="133" t="b">
        <f t="shared" si="7"/>
        <v>0</v>
      </c>
      <c r="R13" s="133" t="b">
        <f t="shared" si="8"/>
        <v>0</v>
      </c>
      <c r="S13" s="133" t="b">
        <f t="shared" si="9"/>
        <v>0</v>
      </c>
      <c r="T13" s="133" t="b">
        <f t="shared" si="10"/>
        <v>0</v>
      </c>
      <c r="U13" s="133" t="b">
        <f t="shared" si="11"/>
        <v>0</v>
      </c>
      <c r="V13" s="133" t="b">
        <f t="shared" si="12"/>
        <v>0</v>
      </c>
      <c r="W13" s="133" t="b">
        <f t="shared" si="13"/>
        <v>0</v>
      </c>
      <c r="X13" s="133" t="b">
        <f t="shared" si="14"/>
        <v>0</v>
      </c>
      <c r="Y13" s="133" t="b">
        <f t="shared" si="15"/>
        <v>0</v>
      </c>
      <c r="Z13" s="133" t="b">
        <f t="shared" si="16"/>
        <v>0</v>
      </c>
      <c r="AA13" s="133" t="b">
        <f t="shared" si="17"/>
        <v>0</v>
      </c>
      <c r="AB13" s="133" t="b">
        <f t="shared" si="18"/>
        <v>0</v>
      </c>
      <c r="AC13" s="133"/>
      <c r="AD13" s="134" t="s">
        <v>17</v>
      </c>
      <c r="AE13" s="135">
        <f>T140</f>
        <v>0</v>
      </c>
      <c r="AF13" s="135"/>
      <c r="AG13" s="135"/>
    </row>
    <row r="14" spans="1:33" x14ac:dyDescent="0.2">
      <c r="A14" s="118"/>
      <c r="B14" s="100"/>
      <c r="C14" s="101">
        <v>9</v>
      </c>
      <c r="D14" s="162" t="str">
        <f t="shared" si="0"/>
        <v>No</v>
      </c>
      <c r="E14" s="102"/>
      <c r="F14" s="179"/>
      <c r="G14" s="103" t="str">
        <f t="shared" si="1"/>
        <v/>
      </c>
      <c r="H14" s="179"/>
      <c r="I14" s="103" t="str">
        <f t="shared" si="2"/>
        <v/>
      </c>
      <c r="J14" s="181"/>
      <c r="K14" s="91" t="str">
        <f t="shared" si="3"/>
        <v/>
      </c>
      <c r="L14" s="181"/>
      <c r="M14" s="174" t="str">
        <f t="shared" si="4"/>
        <v>I</v>
      </c>
      <c r="N14" s="132"/>
      <c r="O14" s="133" t="str">
        <f t="shared" si="5"/>
        <v>NO</v>
      </c>
      <c r="P14" s="133" t="b">
        <f t="shared" si="6"/>
        <v>0</v>
      </c>
      <c r="Q14" s="133" t="b">
        <f t="shared" si="7"/>
        <v>0</v>
      </c>
      <c r="R14" s="133" t="b">
        <f t="shared" si="8"/>
        <v>0</v>
      </c>
      <c r="S14" s="133" t="b">
        <f t="shared" si="9"/>
        <v>0</v>
      </c>
      <c r="T14" s="133" t="b">
        <f t="shared" si="10"/>
        <v>0</v>
      </c>
      <c r="U14" s="133" t="b">
        <f t="shared" si="11"/>
        <v>0</v>
      </c>
      <c r="V14" s="133" t="b">
        <f t="shared" si="12"/>
        <v>0</v>
      </c>
      <c r="W14" s="133" t="b">
        <f t="shared" si="13"/>
        <v>0</v>
      </c>
      <c r="X14" s="133" t="b">
        <f t="shared" si="14"/>
        <v>0</v>
      </c>
      <c r="Y14" s="133" t="b">
        <f t="shared" si="15"/>
        <v>0</v>
      </c>
      <c r="Z14" s="133" t="b">
        <f t="shared" si="16"/>
        <v>0</v>
      </c>
      <c r="AA14" s="133" t="b">
        <f t="shared" si="17"/>
        <v>0</v>
      </c>
      <c r="AB14" s="133" t="b">
        <f t="shared" si="18"/>
        <v>0</v>
      </c>
      <c r="AC14" s="133"/>
      <c r="AD14" s="134" t="s">
        <v>18</v>
      </c>
      <c r="AE14" s="135">
        <f>U140</f>
        <v>0</v>
      </c>
      <c r="AF14" s="135"/>
      <c r="AG14" s="135"/>
    </row>
    <row r="15" spans="1:33" x14ac:dyDescent="0.2">
      <c r="A15" s="118"/>
      <c r="B15" s="100"/>
      <c r="C15" s="101">
        <v>10</v>
      </c>
      <c r="D15" s="162" t="str">
        <f t="shared" si="0"/>
        <v>No</v>
      </c>
      <c r="E15" s="102"/>
      <c r="F15" s="179"/>
      <c r="G15" s="103" t="str">
        <f t="shared" si="1"/>
        <v/>
      </c>
      <c r="H15" s="179"/>
      <c r="I15" s="103" t="str">
        <f t="shared" si="2"/>
        <v/>
      </c>
      <c r="J15" s="181"/>
      <c r="K15" s="91" t="str">
        <f t="shared" si="3"/>
        <v/>
      </c>
      <c r="L15" s="181"/>
      <c r="M15" s="174" t="str">
        <f t="shared" si="4"/>
        <v>I</v>
      </c>
      <c r="N15" s="132"/>
      <c r="O15" s="133" t="str">
        <f t="shared" si="5"/>
        <v>NO</v>
      </c>
      <c r="P15" s="133" t="b">
        <f t="shared" si="6"/>
        <v>0</v>
      </c>
      <c r="Q15" s="133" t="b">
        <f t="shared" si="7"/>
        <v>0</v>
      </c>
      <c r="R15" s="133" t="b">
        <f t="shared" si="8"/>
        <v>0</v>
      </c>
      <c r="S15" s="133" t="b">
        <f t="shared" si="9"/>
        <v>0</v>
      </c>
      <c r="T15" s="133" t="b">
        <f t="shared" si="10"/>
        <v>0</v>
      </c>
      <c r="U15" s="133" t="b">
        <f t="shared" si="11"/>
        <v>0</v>
      </c>
      <c r="V15" s="133" t="b">
        <f t="shared" si="12"/>
        <v>0</v>
      </c>
      <c r="W15" s="133" t="b">
        <f t="shared" si="13"/>
        <v>0</v>
      </c>
      <c r="X15" s="133" t="b">
        <f t="shared" si="14"/>
        <v>0</v>
      </c>
      <c r="Y15" s="133" t="b">
        <f t="shared" si="15"/>
        <v>0</v>
      </c>
      <c r="Z15" s="133" t="b">
        <f t="shared" si="16"/>
        <v>0</v>
      </c>
      <c r="AA15" s="133" t="b">
        <f t="shared" si="17"/>
        <v>0</v>
      </c>
      <c r="AB15" s="133" t="b">
        <f t="shared" si="18"/>
        <v>0</v>
      </c>
      <c r="AC15" s="133"/>
      <c r="AD15" s="134" t="s">
        <v>21</v>
      </c>
      <c r="AE15" s="135">
        <f>X140</f>
        <v>0</v>
      </c>
      <c r="AF15" s="135"/>
      <c r="AG15" s="135"/>
    </row>
    <row r="16" spans="1:33" x14ac:dyDescent="0.2">
      <c r="A16" s="118"/>
      <c r="B16" s="100"/>
      <c r="C16" s="101">
        <v>11</v>
      </c>
      <c r="D16" s="162" t="str">
        <f t="shared" si="0"/>
        <v>No</v>
      </c>
      <c r="E16" s="102"/>
      <c r="F16" s="179"/>
      <c r="G16" s="103" t="str">
        <f t="shared" si="1"/>
        <v/>
      </c>
      <c r="H16" s="179"/>
      <c r="I16" s="103" t="str">
        <f t="shared" si="2"/>
        <v/>
      </c>
      <c r="J16" s="181"/>
      <c r="K16" s="91" t="str">
        <f t="shared" si="3"/>
        <v/>
      </c>
      <c r="L16" s="181"/>
      <c r="M16" s="174" t="str">
        <f t="shared" si="4"/>
        <v>I</v>
      </c>
      <c r="N16" s="132"/>
      <c r="O16" s="133" t="str">
        <f t="shared" si="5"/>
        <v>NO</v>
      </c>
      <c r="P16" s="133" t="b">
        <f t="shared" si="6"/>
        <v>0</v>
      </c>
      <c r="Q16" s="133" t="b">
        <f t="shared" si="7"/>
        <v>0</v>
      </c>
      <c r="R16" s="133" t="b">
        <f t="shared" si="8"/>
        <v>0</v>
      </c>
      <c r="S16" s="133" t="b">
        <f t="shared" si="9"/>
        <v>0</v>
      </c>
      <c r="T16" s="133" t="b">
        <f t="shared" si="10"/>
        <v>0</v>
      </c>
      <c r="U16" s="133" t="b">
        <f t="shared" si="11"/>
        <v>0</v>
      </c>
      <c r="V16" s="133" t="b">
        <f t="shared" si="12"/>
        <v>0</v>
      </c>
      <c r="W16" s="133" t="b">
        <f t="shared" si="13"/>
        <v>0</v>
      </c>
      <c r="X16" s="133" t="b">
        <f t="shared" si="14"/>
        <v>0</v>
      </c>
      <c r="Y16" s="133" t="b">
        <f t="shared" si="15"/>
        <v>0</v>
      </c>
      <c r="Z16" s="133" t="b">
        <f t="shared" si="16"/>
        <v>0</v>
      </c>
      <c r="AA16" s="133" t="b">
        <f t="shared" si="17"/>
        <v>0</v>
      </c>
      <c r="AB16" s="133" t="b">
        <f t="shared" si="18"/>
        <v>0</v>
      </c>
      <c r="AC16" s="133"/>
      <c r="AD16" s="134" t="s">
        <v>23</v>
      </c>
      <c r="AE16" s="135">
        <f>SUM(AE7:AE15)</f>
        <v>0</v>
      </c>
      <c r="AF16" s="135"/>
      <c r="AG16" s="135"/>
    </row>
    <row r="17" spans="1:33" x14ac:dyDescent="0.2">
      <c r="A17" s="118"/>
      <c r="B17" s="100"/>
      <c r="C17" s="101">
        <v>12</v>
      </c>
      <c r="D17" s="162" t="str">
        <f t="shared" si="0"/>
        <v>No</v>
      </c>
      <c r="E17" s="102"/>
      <c r="F17" s="179"/>
      <c r="G17" s="103" t="str">
        <f t="shared" si="1"/>
        <v/>
      </c>
      <c r="H17" s="179"/>
      <c r="I17" s="103" t="str">
        <f t="shared" si="2"/>
        <v/>
      </c>
      <c r="J17" s="181"/>
      <c r="K17" s="91" t="str">
        <f t="shared" si="3"/>
        <v/>
      </c>
      <c r="L17" s="181"/>
      <c r="M17" s="174" t="str">
        <f t="shared" si="4"/>
        <v>I</v>
      </c>
      <c r="N17" s="132"/>
      <c r="O17" s="133" t="str">
        <f t="shared" si="5"/>
        <v>NO</v>
      </c>
      <c r="P17" s="133" t="b">
        <f t="shared" si="6"/>
        <v>0</v>
      </c>
      <c r="Q17" s="133" t="b">
        <f t="shared" si="7"/>
        <v>0</v>
      </c>
      <c r="R17" s="133" t="b">
        <f t="shared" si="8"/>
        <v>0</v>
      </c>
      <c r="S17" s="133" t="b">
        <f t="shared" si="9"/>
        <v>0</v>
      </c>
      <c r="T17" s="133" t="b">
        <f t="shared" si="10"/>
        <v>0</v>
      </c>
      <c r="U17" s="133" t="b">
        <f t="shared" si="11"/>
        <v>0</v>
      </c>
      <c r="V17" s="133" t="b">
        <f t="shared" si="12"/>
        <v>0</v>
      </c>
      <c r="W17" s="133" t="b">
        <f t="shared" si="13"/>
        <v>0</v>
      </c>
      <c r="X17" s="133" t="b">
        <f t="shared" si="14"/>
        <v>0</v>
      </c>
      <c r="Y17" s="133" t="b">
        <f t="shared" si="15"/>
        <v>0</v>
      </c>
      <c r="Z17" s="133" t="b">
        <f t="shared" si="16"/>
        <v>0</v>
      </c>
      <c r="AA17" s="133" t="b">
        <f t="shared" si="17"/>
        <v>0</v>
      </c>
      <c r="AB17" s="133" t="b">
        <f t="shared" si="18"/>
        <v>0</v>
      </c>
      <c r="AC17" s="133"/>
      <c r="AD17" s="135"/>
      <c r="AE17" s="135"/>
      <c r="AF17" s="135"/>
      <c r="AG17" s="135"/>
    </row>
    <row r="18" spans="1:33" x14ac:dyDescent="0.2">
      <c r="A18" s="118"/>
      <c r="B18" s="100"/>
      <c r="C18" s="101">
        <v>13</v>
      </c>
      <c r="D18" s="162" t="str">
        <f t="shared" si="0"/>
        <v>No</v>
      </c>
      <c r="E18" s="102"/>
      <c r="F18" s="179"/>
      <c r="G18" s="103" t="str">
        <f t="shared" si="1"/>
        <v/>
      </c>
      <c r="H18" s="179"/>
      <c r="I18" s="103" t="str">
        <f t="shared" si="2"/>
        <v/>
      </c>
      <c r="J18" s="181"/>
      <c r="K18" s="91" t="str">
        <f t="shared" si="3"/>
        <v/>
      </c>
      <c r="L18" s="181"/>
      <c r="M18" s="174" t="str">
        <f t="shared" si="4"/>
        <v>I</v>
      </c>
      <c r="N18" s="132"/>
      <c r="O18" s="133" t="str">
        <f t="shared" si="5"/>
        <v>NO</v>
      </c>
      <c r="P18" s="133" t="b">
        <f t="shared" si="6"/>
        <v>0</v>
      </c>
      <c r="Q18" s="133" t="b">
        <f t="shared" si="7"/>
        <v>0</v>
      </c>
      <c r="R18" s="133" t="b">
        <f t="shared" si="8"/>
        <v>0</v>
      </c>
      <c r="S18" s="133" t="b">
        <f t="shared" si="9"/>
        <v>0</v>
      </c>
      <c r="T18" s="133" t="b">
        <f t="shared" si="10"/>
        <v>0</v>
      </c>
      <c r="U18" s="133" t="b">
        <f t="shared" si="11"/>
        <v>0</v>
      </c>
      <c r="V18" s="133" t="b">
        <f t="shared" si="12"/>
        <v>0</v>
      </c>
      <c r="W18" s="133" t="b">
        <f t="shared" si="13"/>
        <v>0</v>
      </c>
      <c r="X18" s="133" t="b">
        <f t="shared" si="14"/>
        <v>0</v>
      </c>
      <c r="Y18" s="133" t="b">
        <f t="shared" si="15"/>
        <v>0</v>
      </c>
      <c r="Z18" s="133" t="b">
        <f t="shared" si="16"/>
        <v>0</v>
      </c>
      <c r="AA18" s="133" t="b">
        <f t="shared" si="17"/>
        <v>0</v>
      </c>
      <c r="AB18" s="133" t="b">
        <f t="shared" si="18"/>
        <v>0</v>
      </c>
      <c r="AC18" s="133"/>
      <c r="AD18" s="135"/>
      <c r="AE18" s="135"/>
      <c r="AF18" s="135"/>
      <c r="AG18" s="135"/>
    </row>
    <row r="19" spans="1:33" x14ac:dyDescent="0.2">
      <c r="A19" s="118"/>
      <c r="B19" s="100"/>
      <c r="C19" s="101">
        <v>14</v>
      </c>
      <c r="D19" s="162" t="str">
        <f t="shared" si="0"/>
        <v>No</v>
      </c>
      <c r="E19" s="102"/>
      <c r="F19" s="179"/>
      <c r="G19" s="103" t="str">
        <f t="shared" si="1"/>
        <v/>
      </c>
      <c r="H19" s="179"/>
      <c r="I19" s="103" t="str">
        <f t="shared" si="2"/>
        <v/>
      </c>
      <c r="J19" s="181"/>
      <c r="K19" s="91" t="str">
        <f t="shared" si="3"/>
        <v/>
      </c>
      <c r="L19" s="181"/>
      <c r="M19" s="174" t="str">
        <f t="shared" si="4"/>
        <v>I</v>
      </c>
      <c r="N19" s="132"/>
      <c r="O19" s="133" t="str">
        <f t="shared" si="5"/>
        <v>NO</v>
      </c>
      <c r="P19" s="133" t="b">
        <f t="shared" si="6"/>
        <v>0</v>
      </c>
      <c r="Q19" s="133" t="b">
        <f t="shared" si="7"/>
        <v>0</v>
      </c>
      <c r="R19" s="133" t="b">
        <f t="shared" si="8"/>
        <v>0</v>
      </c>
      <c r="S19" s="133" t="b">
        <f t="shared" si="9"/>
        <v>0</v>
      </c>
      <c r="T19" s="133" t="b">
        <f t="shared" si="10"/>
        <v>0</v>
      </c>
      <c r="U19" s="133" t="b">
        <f t="shared" si="11"/>
        <v>0</v>
      </c>
      <c r="V19" s="133" t="b">
        <f t="shared" si="12"/>
        <v>0</v>
      </c>
      <c r="W19" s="133" t="b">
        <f t="shared" si="13"/>
        <v>0</v>
      </c>
      <c r="X19" s="133" t="b">
        <f t="shared" si="14"/>
        <v>0</v>
      </c>
      <c r="Y19" s="133" t="b">
        <f t="shared" si="15"/>
        <v>0</v>
      </c>
      <c r="Z19" s="133" t="b">
        <f t="shared" si="16"/>
        <v>0</v>
      </c>
      <c r="AA19" s="133" t="b">
        <f t="shared" si="17"/>
        <v>0</v>
      </c>
      <c r="AB19" s="133" t="b">
        <f t="shared" si="18"/>
        <v>0</v>
      </c>
      <c r="AC19" s="133"/>
      <c r="AD19" s="135"/>
      <c r="AE19" s="135"/>
      <c r="AF19" s="135"/>
      <c r="AG19" s="135"/>
    </row>
    <row r="20" spans="1:33" x14ac:dyDescent="0.2">
      <c r="A20" s="118"/>
      <c r="B20" s="100"/>
      <c r="C20" s="101">
        <v>15</v>
      </c>
      <c r="D20" s="162" t="str">
        <f t="shared" si="0"/>
        <v>No</v>
      </c>
      <c r="E20" s="102"/>
      <c r="F20" s="179"/>
      <c r="G20" s="103" t="str">
        <f t="shared" si="1"/>
        <v/>
      </c>
      <c r="H20" s="179"/>
      <c r="I20" s="103" t="str">
        <f t="shared" si="2"/>
        <v/>
      </c>
      <c r="J20" s="181"/>
      <c r="K20" s="91" t="str">
        <f t="shared" si="3"/>
        <v/>
      </c>
      <c r="L20" s="181"/>
      <c r="M20" s="174" t="str">
        <f t="shared" si="4"/>
        <v>I</v>
      </c>
      <c r="N20" s="132"/>
      <c r="O20" s="133" t="str">
        <f t="shared" si="5"/>
        <v>NO</v>
      </c>
      <c r="P20" s="133" t="b">
        <f t="shared" si="6"/>
        <v>0</v>
      </c>
      <c r="Q20" s="133" t="b">
        <f t="shared" si="7"/>
        <v>0</v>
      </c>
      <c r="R20" s="133" t="b">
        <f t="shared" si="8"/>
        <v>0</v>
      </c>
      <c r="S20" s="133" t="b">
        <f t="shared" si="9"/>
        <v>0</v>
      </c>
      <c r="T20" s="133" t="b">
        <f t="shared" si="10"/>
        <v>0</v>
      </c>
      <c r="U20" s="133" t="b">
        <f t="shared" si="11"/>
        <v>0</v>
      </c>
      <c r="V20" s="133" t="b">
        <f t="shared" si="12"/>
        <v>0</v>
      </c>
      <c r="W20" s="133" t="b">
        <f t="shared" si="13"/>
        <v>0</v>
      </c>
      <c r="X20" s="133" t="b">
        <f t="shared" si="14"/>
        <v>0</v>
      </c>
      <c r="Y20" s="133" t="b">
        <f t="shared" si="15"/>
        <v>0</v>
      </c>
      <c r="Z20" s="133" t="b">
        <f t="shared" si="16"/>
        <v>0</v>
      </c>
      <c r="AA20" s="133" t="b">
        <f t="shared" si="17"/>
        <v>0</v>
      </c>
      <c r="AB20" s="133" t="b">
        <f t="shared" si="18"/>
        <v>0</v>
      </c>
      <c r="AC20" s="133"/>
      <c r="AD20" s="135"/>
      <c r="AE20" s="135"/>
      <c r="AF20" s="135"/>
      <c r="AG20" s="135"/>
    </row>
    <row r="21" spans="1:33" x14ac:dyDescent="0.2">
      <c r="A21" s="118"/>
      <c r="B21" s="100"/>
      <c r="C21" s="101">
        <v>16</v>
      </c>
      <c r="D21" s="162" t="str">
        <f t="shared" si="0"/>
        <v>No</v>
      </c>
      <c r="E21" s="102"/>
      <c r="F21" s="179"/>
      <c r="G21" s="103" t="str">
        <f t="shared" si="1"/>
        <v/>
      </c>
      <c r="H21" s="179"/>
      <c r="I21" s="103" t="str">
        <f t="shared" si="2"/>
        <v/>
      </c>
      <c r="J21" s="181"/>
      <c r="K21" s="91" t="str">
        <f t="shared" si="3"/>
        <v/>
      </c>
      <c r="L21" s="181"/>
      <c r="M21" s="174" t="str">
        <f t="shared" si="4"/>
        <v>I</v>
      </c>
      <c r="N21" s="132"/>
      <c r="O21" s="133" t="str">
        <f t="shared" si="5"/>
        <v>NO</v>
      </c>
      <c r="P21" s="133" t="b">
        <f t="shared" si="6"/>
        <v>0</v>
      </c>
      <c r="Q21" s="133" t="b">
        <f t="shared" si="7"/>
        <v>0</v>
      </c>
      <c r="R21" s="133" t="b">
        <f t="shared" si="8"/>
        <v>0</v>
      </c>
      <c r="S21" s="133" t="b">
        <f t="shared" si="9"/>
        <v>0</v>
      </c>
      <c r="T21" s="133" t="b">
        <f t="shared" si="10"/>
        <v>0</v>
      </c>
      <c r="U21" s="133" t="b">
        <f t="shared" si="11"/>
        <v>0</v>
      </c>
      <c r="V21" s="133" t="b">
        <f t="shared" si="12"/>
        <v>0</v>
      </c>
      <c r="W21" s="133" t="b">
        <f t="shared" si="13"/>
        <v>0</v>
      </c>
      <c r="X21" s="133" t="b">
        <f t="shared" si="14"/>
        <v>0</v>
      </c>
      <c r="Y21" s="133" t="b">
        <f t="shared" si="15"/>
        <v>0</v>
      </c>
      <c r="Z21" s="133" t="b">
        <f t="shared" si="16"/>
        <v>0</v>
      </c>
      <c r="AA21" s="133" t="b">
        <f t="shared" si="17"/>
        <v>0</v>
      </c>
      <c r="AB21" s="133" t="b">
        <f t="shared" si="18"/>
        <v>0</v>
      </c>
      <c r="AC21" s="133"/>
      <c r="AD21" s="135"/>
      <c r="AE21" s="135"/>
      <c r="AF21" s="135"/>
      <c r="AG21" s="135"/>
    </row>
    <row r="22" spans="1:33" x14ac:dyDescent="0.2">
      <c r="A22" s="118"/>
      <c r="B22" s="100"/>
      <c r="C22" s="101">
        <v>17</v>
      </c>
      <c r="D22" s="162" t="str">
        <f t="shared" si="0"/>
        <v>No</v>
      </c>
      <c r="E22" s="102"/>
      <c r="F22" s="179"/>
      <c r="G22" s="103" t="str">
        <f t="shared" si="1"/>
        <v/>
      </c>
      <c r="H22" s="179"/>
      <c r="I22" s="103" t="str">
        <f t="shared" si="2"/>
        <v/>
      </c>
      <c r="J22" s="181"/>
      <c r="K22" s="91" t="str">
        <f t="shared" si="3"/>
        <v/>
      </c>
      <c r="L22" s="181"/>
      <c r="M22" s="174" t="str">
        <f t="shared" si="4"/>
        <v>I</v>
      </c>
      <c r="N22" s="132"/>
      <c r="O22" s="133" t="str">
        <f t="shared" si="5"/>
        <v>NO</v>
      </c>
      <c r="P22" s="133" t="b">
        <f t="shared" si="6"/>
        <v>0</v>
      </c>
      <c r="Q22" s="133" t="b">
        <f t="shared" si="7"/>
        <v>0</v>
      </c>
      <c r="R22" s="133" t="b">
        <f t="shared" si="8"/>
        <v>0</v>
      </c>
      <c r="S22" s="133" t="b">
        <f t="shared" si="9"/>
        <v>0</v>
      </c>
      <c r="T22" s="133" t="b">
        <f t="shared" si="10"/>
        <v>0</v>
      </c>
      <c r="U22" s="133" t="b">
        <f t="shared" si="11"/>
        <v>0</v>
      </c>
      <c r="V22" s="133" t="b">
        <f t="shared" si="12"/>
        <v>0</v>
      </c>
      <c r="W22" s="133" t="b">
        <f t="shared" si="13"/>
        <v>0</v>
      </c>
      <c r="X22" s="133" t="b">
        <f t="shared" si="14"/>
        <v>0</v>
      </c>
      <c r="Y22" s="133" t="b">
        <f t="shared" si="15"/>
        <v>0</v>
      </c>
      <c r="Z22" s="133" t="b">
        <f t="shared" si="16"/>
        <v>0</v>
      </c>
      <c r="AA22" s="133" t="b">
        <f t="shared" si="17"/>
        <v>0</v>
      </c>
      <c r="AB22" s="133" t="b">
        <f t="shared" si="18"/>
        <v>0</v>
      </c>
      <c r="AC22" s="133"/>
      <c r="AD22" s="135"/>
      <c r="AE22" s="135"/>
      <c r="AF22" s="135"/>
      <c r="AG22" s="135"/>
    </row>
    <row r="23" spans="1:33" x14ac:dyDescent="0.2">
      <c r="A23" s="118"/>
      <c r="B23" s="100"/>
      <c r="C23" s="101">
        <v>18</v>
      </c>
      <c r="D23" s="162" t="str">
        <f t="shared" si="0"/>
        <v>No</v>
      </c>
      <c r="E23" s="102"/>
      <c r="F23" s="179"/>
      <c r="G23" s="103" t="str">
        <f t="shared" si="1"/>
        <v/>
      </c>
      <c r="H23" s="179"/>
      <c r="I23" s="103" t="str">
        <f t="shared" si="2"/>
        <v/>
      </c>
      <c r="J23" s="181"/>
      <c r="K23" s="91" t="str">
        <f t="shared" si="3"/>
        <v/>
      </c>
      <c r="L23" s="181"/>
      <c r="M23" s="174" t="str">
        <f t="shared" si="4"/>
        <v>I</v>
      </c>
      <c r="N23" s="132"/>
      <c r="O23" s="133" t="str">
        <f t="shared" si="5"/>
        <v>NO</v>
      </c>
      <c r="P23" s="133" t="b">
        <f t="shared" si="6"/>
        <v>0</v>
      </c>
      <c r="Q23" s="133" t="b">
        <f t="shared" si="7"/>
        <v>0</v>
      </c>
      <c r="R23" s="133" t="b">
        <f t="shared" si="8"/>
        <v>0</v>
      </c>
      <c r="S23" s="133" t="b">
        <f t="shared" si="9"/>
        <v>0</v>
      </c>
      <c r="T23" s="133" t="b">
        <f t="shared" si="10"/>
        <v>0</v>
      </c>
      <c r="U23" s="133" t="b">
        <f t="shared" si="11"/>
        <v>0</v>
      </c>
      <c r="V23" s="133" t="b">
        <f t="shared" si="12"/>
        <v>0</v>
      </c>
      <c r="W23" s="133" t="b">
        <f t="shared" si="13"/>
        <v>0</v>
      </c>
      <c r="X23" s="133" t="b">
        <f t="shared" si="14"/>
        <v>0</v>
      </c>
      <c r="Y23" s="133" t="b">
        <f t="shared" si="15"/>
        <v>0</v>
      </c>
      <c r="Z23" s="133" t="b">
        <f t="shared" si="16"/>
        <v>0</v>
      </c>
      <c r="AA23" s="133" t="b">
        <f t="shared" si="17"/>
        <v>0</v>
      </c>
      <c r="AB23" s="133" t="b">
        <f t="shared" si="18"/>
        <v>0</v>
      </c>
      <c r="AC23" s="133"/>
      <c r="AD23" s="135"/>
      <c r="AE23" s="135"/>
      <c r="AF23" s="135"/>
      <c r="AG23" s="135"/>
    </row>
    <row r="24" spans="1:33" x14ac:dyDescent="0.2">
      <c r="A24" s="118"/>
      <c r="B24" s="100"/>
      <c r="C24" s="101">
        <v>19</v>
      </c>
      <c r="D24" s="162" t="str">
        <f t="shared" si="0"/>
        <v>No</v>
      </c>
      <c r="E24" s="102"/>
      <c r="F24" s="179"/>
      <c r="G24" s="103" t="str">
        <f t="shared" si="1"/>
        <v/>
      </c>
      <c r="H24" s="179"/>
      <c r="I24" s="103" t="str">
        <f t="shared" si="2"/>
        <v/>
      </c>
      <c r="J24" s="181"/>
      <c r="K24" s="91" t="str">
        <f t="shared" si="3"/>
        <v/>
      </c>
      <c r="L24" s="181"/>
      <c r="M24" s="174" t="str">
        <f t="shared" si="4"/>
        <v>I</v>
      </c>
      <c r="N24" s="132"/>
      <c r="O24" s="133" t="str">
        <f t="shared" si="5"/>
        <v>NO</v>
      </c>
      <c r="P24" s="133" t="b">
        <f t="shared" si="6"/>
        <v>0</v>
      </c>
      <c r="Q24" s="133" t="b">
        <f t="shared" si="7"/>
        <v>0</v>
      </c>
      <c r="R24" s="133" t="b">
        <f t="shared" si="8"/>
        <v>0</v>
      </c>
      <c r="S24" s="133" t="b">
        <f t="shared" si="9"/>
        <v>0</v>
      </c>
      <c r="T24" s="133" t="b">
        <f t="shared" si="10"/>
        <v>0</v>
      </c>
      <c r="U24" s="133" t="b">
        <f t="shared" si="11"/>
        <v>0</v>
      </c>
      <c r="V24" s="133" t="b">
        <f t="shared" si="12"/>
        <v>0</v>
      </c>
      <c r="W24" s="133" t="b">
        <f t="shared" si="13"/>
        <v>0</v>
      </c>
      <c r="X24" s="133" t="b">
        <f t="shared" si="14"/>
        <v>0</v>
      </c>
      <c r="Y24" s="133" t="b">
        <f t="shared" si="15"/>
        <v>0</v>
      </c>
      <c r="Z24" s="133" t="b">
        <f t="shared" si="16"/>
        <v>0</v>
      </c>
      <c r="AA24" s="133" t="b">
        <f t="shared" si="17"/>
        <v>0</v>
      </c>
      <c r="AB24" s="133" t="b">
        <f t="shared" si="18"/>
        <v>0</v>
      </c>
      <c r="AC24" s="133"/>
      <c r="AD24" s="135"/>
      <c r="AE24" s="135"/>
      <c r="AF24" s="135"/>
      <c r="AG24" s="135"/>
    </row>
    <row r="25" spans="1:33" x14ac:dyDescent="0.2">
      <c r="A25" s="118"/>
      <c r="B25" s="100"/>
      <c r="C25" s="101">
        <v>20</v>
      </c>
      <c r="D25" s="162" t="str">
        <f t="shared" si="0"/>
        <v>No</v>
      </c>
      <c r="E25" s="102"/>
      <c r="F25" s="179"/>
      <c r="G25" s="103" t="str">
        <f t="shared" si="1"/>
        <v/>
      </c>
      <c r="H25" s="179"/>
      <c r="I25" s="103" t="str">
        <f t="shared" si="2"/>
        <v/>
      </c>
      <c r="J25" s="181"/>
      <c r="K25" s="91" t="str">
        <f t="shared" si="3"/>
        <v/>
      </c>
      <c r="L25" s="181"/>
      <c r="M25" s="174" t="str">
        <f t="shared" si="4"/>
        <v>I</v>
      </c>
      <c r="N25" s="132"/>
      <c r="O25" s="133" t="str">
        <f t="shared" si="5"/>
        <v>NO</v>
      </c>
      <c r="P25" s="133" t="b">
        <f t="shared" si="6"/>
        <v>0</v>
      </c>
      <c r="Q25" s="133" t="b">
        <f t="shared" si="7"/>
        <v>0</v>
      </c>
      <c r="R25" s="133" t="b">
        <f t="shared" si="8"/>
        <v>0</v>
      </c>
      <c r="S25" s="133" t="b">
        <f t="shared" si="9"/>
        <v>0</v>
      </c>
      <c r="T25" s="133" t="b">
        <f t="shared" si="10"/>
        <v>0</v>
      </c>
      <c r="U25" s="133" t="b">
        <f t="shared" si="11"/>
        <v>0</v>
      </c>
      <c r="V25" s="133" t="b">
        <f t="shared" si="12"/>
        <v>0</v>
      </c>
      <c r="W25" s="133" t="b">
        <f t="shared" si="13"/>
        <v>0</v>
      </c>
      <c r="X25" s="133" t="b">
        <f t="shared" si="14"/>
        <v>0</v>
      </c>
      <c r="Y25" s="133" t="b">
        <f t="shared" si="15"/>
        <v>0</v>
      </c>
      <c r="Z25" s="133" t="b">
        <f t="shared" si="16"/>
        <v>0</v>
      </c>
      <c r="AA25" s="133" t="b">
        <f t="shared" si="17"/>
        <v>0</v>
      </c>
      <c r="AB25" s="133" t="b">
        <f t="shared" si="18"/>
        <v>0</v>
      </c>
      <c r="AC25" s="133"/>
      <c r="AD25" s="135"/>
      <c r="AE25" s="135"/>
      <c r="AF25" s="135"/>
      <c r="AG25" s="135"/>
    </row>
    <row r="26" spans="1:33" x14ac:dyDescent="0.2">
      <c r="A26" s="118"/>
      <c r="B26" s="100"/>
      <c r="C26" s="101">
        <v>21</v>
      </c>
      <c r="D26" s="162" t="str">
        <f t="shared" si="0"/>
        <v>No</v>
      </c>
      <c r="E26" s="102"/>
      <c r="F26" s="179"/>
      <c r="G26" s="103" t="str">
        <f t="shared" si="1"/>
        <v/>
      </c>
      <c r="H26" s="179"/>
      <c r="I26" s="103" t="str">
        <f t="shared" si="2"/>
        <v/>
      </c>
      <c r="J26" s="181"/>
      <c r="K26" s="91" t="str">
        <f t="shared" si="3"/>
        <v/>
      </c>
      <c r="L26" s="181"/>
      <c r="M26" s="174" t="str">
        <f t="shared" si="4"/>
        <v>I</v>
      </c>
      <c r="N26" s="132"/>
      <c r="O26" s="133" t="str">
        <f t="shared" si="5"/>
        <v>NO</v>
      </c>
      <c r="P26" s="133" t="b">
        <f t="shared" si="6"/>
        <v>0</v>
      </c>
      <c r="Q26" s="133" t="b">
        <f t="shared" si="7"/>
        <v>0</v>
      </c>
      <c r="R26" s="133" t="b">
        <f t="shared" si="8"/>
        <v>0</v>
      </c>
      <c r="S26" s="133" t="b">
        <f t="shared" si="9"/>
        <v>0</v>
      </c>
      <c r="T26" s="133" t="b">
        <f t="shared" si="10"/>
        <v>0</v>
      </c>
      <c r="U26" s="133" t="b">
        <f t="shared" si="11"/>
        <v>0</v>
      </c>
      <c r="V26" s="133" t="b">
        <f t="shared" si="12"/>
        <v>0</v>
      </c>
      <c r="W26" s="133" t="b">
        <f t="shared" si="13"/>
        <v>0</v>
      </c>
      <c r="X26" s="133" t="b">
        <f t="shared" si="14"/>
        <v>0</v>
      </c>
      <c r="Y26" s="133" t="b">
        <f t="shared" si="15"/>
        <v>0</v>
      </c>
      <c r="Z26" s="133" t="b">
        <f t="shared" si="16"/>
        <v>0</v>
      </c>
      <c r="AA26" s="133" t="b">
        <f t="shared" si="17"/>
        <v>0</v>
      </c>
      <c r="AB26" s="133" t="b">
        <f t="shared" si="18"/>
        <v>0</v>
      </c>
      <c r="AC26" s="133"/>
      <c r="AD26" s="135"/>
      <c r="AE26" s="135"/>
      <c r="AF26" s="135"/>
      <c r="AG26" s="135"/>
    </row>
    <row r="27" spans="1:33" x14ac:dyDescent="0.2">
      <c r="A27" s="118"/>
      <c r="B27" s="100"/>
      <c r="C27" s="101">
        <v>22</v>
      </c>
      <c r="D27" s="162" t="str">
        <f t="shared" si="0"/>
        <v>No</v>
      </c>
      <c r="E27" s="102"/>
      <c r="F27" s="179"/>
      <c r="G27" s="103" t="str">
        <f t="shared" si="1"/>
        <v/>
      </c>
      <c r="H27" s="179"/>
      <c r="I27" s="103" t="str">
        <f t="shared" si="2"/>
        <v/>
      </c>
      <c r="J27" s="181"/>
      <c r="K27" s="91" t="str">
        <f t="shared" si="3"/>
        <v/>
      </c>
      <c r="L27" s="181"/>
      <c r="M27" s="174" t="str">
        <f t="shared" si="4"/>
        <v>I</v>
      </c>
      <c r="N27" s="132"/>
      <c r="O27" s="133" t="str">
        <f t="shared" si="5"/>
        <v>NO</v>
      </c>
      <c r="P27" s="133" t="b">
        <f t="shared" si="6"/>
        <v>0</v>
      </c>
      <c r="Q27" s="133" t="b">
        <f t="shared" si="7"/>
        <v>0</v>
      </c>
      <c r="R27" s="133" t="b">
        <f t="shared" si="8"/>
        <v>0</v>
      </c>
      <c r="S27" s="133" t="b">
        <f t="shared" si="9"/>
        <v>0</v>
      </c>
      <c r="T27" s="133" t="b">
        <f t="shared" si="10"/>
        <v>0</v>
      </c>
      <c r="U27" s="133" t="b">
        <f t="shared" si="11"/>
        <v>0</v>
      </c>
      <c r="V27" s="133" t="b">
        <f t="shared" si="12"/>
        <v>0</v>
      </c>
      <c r="W27" s="133" t="b">
        <f t="shared" si="13"/>
        <v>0</v>
      </c>
      <c r="X27" s="133" t="b">
        <f t="shared" si="14"/>
        <v>0</v>
      </c>
      <c r="Y27" s="133" t="b">
        <f t="shared" si="15"/>
        <v>0</v>
      </c>
      <c r="Z27" s="133" t="b">
        <f t="shared" si="16"/>
        <v>0</v>
      </c>
      <c r="AA27" s="133" t="b">
        <f t="shared" si="17"/>
        <v>0</v>
      </c>
      <c r="AB27" s="133" t="b">
        <f t="shared" si="18"/>
        <v>0</v>
      </c>
      <c r="AC27" s="133"/>
      <c r="AD27" s="135"/>
      <c r="AE27" s="135"/>
      <c r="AF27" s="135"/>
      <c r="AG27" s="135"/>
    </row>
    <row r="28" spans="1:33" x14ac:dyDescent="0.2">
      <c r="A28" s="118"/>
      <c r="B28" s="100"/>
      <c r="C28" s="101">
        <v>23</v>
      </c>
      <c r="D28" s="162" t="str">
        <f t="shared" si="0"/>
        <v>No</v>
      </c>
      <c r="E28" s="102"/>
      <c r="F28" s="179"/>
      <c r="G28" s="103" t="str">
        <f t="shared" si="1"/>
        <v/>
      </c>
      <c r="H28" s="179"/>
      <c r="I28" s="103" t="str">
        <f t="shared" si="2"/>
        <v/>
      </c>
      <c r="J28" s="181"/>
      <c r="K28" s="91" t="str">
        <f t="shared" si="3"/>
        <v/>
      </c>
      <c r="L28" s="181"/>
      <c r="M28" s="174" t="str">
        <f t="shared" si="4"/>
        <v>I</v>
      </c>
      <c r="N28" s="132"/>
      <c r="O28" s="133" t="str">
        <f t="shared" si="5"/>
        <v>NO</v>
      </c>
      <c r="P28" s="133" t="b">
        <f t="shared" si="6"/>
        <v>0</v>
      </c>
      <c r="Q28" s="133" t="b">
        <f t="shared" si="7"/>
        <v>0</v>
      </c>
      <c r="R28" s="133" t="b">
        <f t="shared" si="8"/>
        <v>0</v>
      </c>
      <c r="S28" s="133" t="b">
        <f t="shared" si="9"/>
        <v>0</v>
      </c>
      <c r="T28" s="133" t="b">
        <f t="shared" si="10"/>
        <v>0</v>
      </c>
      <c r="U28" s="133" t="b">
        <f t="shared" si="11"/>
        <v>0</v>
      </c>
      <c r="V28" s="133" t="b">
        <f t="shared" si="12"/>
        <v>0</v>
      </c>
      <c r="W28" s="133" t="b">
        <f t="shared" si="13"/>
        <v>0</v>
      </c>
      <c r="X28" s="133" t="b">
        <f t="shared" si="14"/>
        <v>0</v>
      </c>
      <c r="Y28" s="133" t="b">
        <f t="shared" si="15"/>
        <v>0</v>
      </c>
      <c r="Z28" s="133" t="b">
        <f t="shared" si="16"/>
        <v>0</v>
      </c>
      <c r="AA28" s="133" t="b">
        <f t="shared" si="17"/>
        <v>0</v>
      </c>
      <c r="AB28" s="133" t="b">
        <f t="shared" si="18"/>
        <v>0</v>
      </c>
      <c r="AC28" s="133"/>
      <c r="AD28" s="135"/>
      <c r="AE28" s="135"/>
      <c r="AF28" s="135"/>
      <c r="AG28" s="135"/>
    </row>
    <row r="29" spans="1:33" x14ac:dyDescent="0.2">
      <c r="A29" s="118"/>
      <c r="B29" s="100"/>
      <c r="C29" s="101">
        <v>24</v>
      </c>
      <c r="D29" s="162" t="str">
        <f t="shared" si="0"/>
        <v>No</v>
      </c>
      <c r="E29" s="102"/>
      <c r="F29" s="179"/>
      <c r="G29" s="103" t="str">
        <f t="shared" si="1"/>
        <v/>
      </c>
      <c r="H29" s="179"/>
      <c r="I29" s="103" t="str">
        <f t="shared" si="2"/>
        <v/>
      </c>
      <c r="J29" s="181"/>
      <c r="K29" s="91" t="str">
        <f t="shared" si="3"/>
        <v/>
      </c>
      <c r="L29" s="181"/>
      <c r="M29" s="174" t="str">
        <f t="shared" si="4"/>
        <v>I</v>
      </c>
      <c r="N29" s="132"/>
      <c r="O29" s="133" t="str">
        <f t="shared" si="5"/>
        <v>NO</v>
      </c>
      <c r="P29" s="133" t="b">
        <f t="shared" si="6"/>
        <v>0</v>
      </c>
      <c r="Q29" s="133" t="b">
        <f t="shared" si="7"/>
        <v>0</v>
      </c>
      <c r="R29" s="133" t="b">
        <f t="shared" si="8"/>
        <v>0</v>
      </c>
      <c r="S29" s="133" t="b">
        <f t="shared" si="9"/>
        <v>0</v>
      </c>
      <c r="T29" s="133" t="b">
        <f t="shared" si="10"/>
        <v>0</v>
      </c>
      <c r="U29" s="133" t="b">
        <f t="shared" si="11"/>
        <v>0</v>
      </c>
      <c r="V29" s="133" t="b">
        <f t="shared" si="12"/>
        <v>0</v>
      </c>
      <c r="W29" s="133" t="b">
        <f t="shared" si="13"/>
        <v>0</v>
      </c>
      <c r="X29" s="133" t="b">
        <f t="shared" si="14"/>
        <v>0</v>
      </c>
      <c r="Y29" s="133" t="b">
        <f t="shared" si="15"/>
        <v>0</v>
      </c>
      <c r="Z29" s="133" t="b">
        <f t="shared" si="16"/>
        <v>0</v>
      </c>
      <c r="AA29" s="133" t="b">
        <f t="shared" si="17"/>
        <v>0</v>
      </c>
      <c r="AB29" s="133" t="b">
        <f t="shared" si="18"/>
        <v>0</v>
      </c>
      <c r="AC29" s="133"/>
      <c r="AD29" s="135"/>
      <c r="AE29" s="135"/>
      <c r="AF29" s="135"/>
      <c r="AG29" s="135"/>
    </row>
    <row r="30" spans="1:33" x14ac:dyDescent="0.2">
      <c r="A30" s="118"/>
      <c r="B30" s="100"/>
      <c r="C30" s="101">
        <v>25</v>
      </c>
      <c r="D30" s="162" t="str">
        <f t="shared" si="0"/>
        <v>No</v>
      </c>
      <c r="E30" s="102"/>
      <c r="F30" s="179"/>
      <c r="G30" s="103" t="str">
        <f t="shared" si="1"/>
        <v/>
      </c>
      <c r="H30" s="179"/>
      <c r="I30" s="103" t="str">
        <f t="shared" si="2"/>
        <v/>
      </c>
      <c r="J30" s="181"/>
      <c r="K30" s="91" t="str">
        <f t="shared" si="3"/>
        <v/>
      </c>
      <c r="L30" s="181"/>
      <c r="M30" s="174" t="str">
        <f t="shared" si="4"/>
        <v>I</v>
      </c>
      <c r="N30" s="132"/>
      <c r="O30" s="133" t="str">
        <f t="shared" si="5"/>
        <v>NO</v>
      </c>
      <c r="P30" s="133" t="b">
        <f t="shared" si="6"/>
        <v>0</v>
      </c>
      <c r="Q30" s="133" t="b">
        <f t="shared" si="7"/>
        <v>0</v>
      </c>
      <c r="R30" s="133" t="b">
        <f t="shared" si="8"/>
        <v>0</v>
      </c>
      <c r="S30" s="133" t="b">
        <f t="shared" si="9"/>
        <v>0</v>
      </c>
      <c r="T30" s="133" t="b">
        <f t="shared" si="10"/>
        <v>0</v>
      </c>
      <c r="U30" s="133" t="b">
        <f t="shared" si="11"/>
        <v>0</v>
      </c>
      <c r="V30" s="133" t="b">
        <f t="shared" si="12"/>
        <v>0</v>
      </c>
      <c r="W30" s="133" t="b">
        <f t="shared" si="13"/>
        <v>0</v>
      </c>
      <c r="X30" s="133" t="b">
        <f t="shared" si="14"/>
        <v>0</v>
      </c>
      <c r="Y30" s="133" t="b">
        <f t="shared" si="15"/>
        <v>0</v>
      </c>
      <c r="Z30" s="133" t="b">
        <f t="shared" si="16"/>
        <v>0</v>
      </c>
      <c r="AA30" s="133" t="b">
        <f t="shared" si="17"/>
        <v>0</v>
      </c>
      <c r="AB30" s="133" t="b">
        <f t="shared" si="18"/>
        <v>0</v>
      </c>
      <c r="AC30" s="133"/>
      <c r="AD30" s="135"/>
      <c r="AE30" s="135"/>
      <c r="AF30" s="135"/>
      <c r="AG30" s="135"/>
    </row>
    <row r="31" spans="1:33" x14ac:dyDescent="0.2">
      <c r="A31" s="118"/>
      <c r="B31" s="100"/>
      <c r="C31" s="101">
        <v>26</v>
      </c>
      <c r="D31" s="162" t="str">
        <f t="shared" si="0"/>
        <v>No</v>
      </c>
      <c r="E31" s="102"/>
      <c r="F31" s="179"/>
      <c r="G31" s="103" t="str">
        <f t="shared" si="1"/>
        <v/>
      </c>
      <c r="H31" s="179"/>
      <c r="I31" s="103" t="str">
        <f t="shared" si="2"/>
        <v/>
      </c>
      <c r="J31" s="181"/>
      <c r="K31" s="91" t="str">
        <f t="shared" si="3"/>
        <v/>
      </c>
      <c r="L31" s="181"/>
      <c r="M31" s="174" t="str">
        <f t="shared" si="4"/>
        <v>I</v>
      </c>
      <c r="N31" s="132"/>
      <c r="O31" s="133" t="str">
        <f t="shared" si="5"/>
        <v>NO</v>
      </c>
      <c r="P31" s="133" t="b">
        <f t="shared" si="6"/>
        <v>0</v>
      </c>
      <c r="Q31" s="133" t="b">
        <f t="shared" si="7"/>
        <v>0</v>
      </c>
      <c r="R31" s="133" t="b">
        <f t="shared" si="8"/>
        <v>0</v>
      </c>
      <c r="S31" s="133" t="b">
        <f t="shared" si="9"/>
        <v>0</v>
      </c>
      <c r="T31" s="133" t="b">
        <f t="shared" si="10"/>
        <v>0</v>
      </c>
      <c r="U31" s="133" t="b">
        <f t="shared" si="11"/>
        <v>0</v>
      </c>
      <c r="V31" s="133" t="b">
        <f t="shared" si="12"/>
        <v>0</v>
      </c>
      <c r="W31" s="133" t="b">
        <f t="shared" si="13"/>
        <v>0</v>
      </c>
      <c r="X31" s="133" t="b">
        <f t="shared" si="14"/>
        <v>0</v>
      </c>
      <c r="Y31" s="133" t="b">
        <f t="shared" si="15"/>
        <v>0</v>
      </c>
      <c r="Z31" s="133" t="b">
        <f t="shared" si="16"/>
        <v>0</v>
      </c>
      <c r="AA31" s="133" t="b">
        <f t="shared" si="17"/>
        <v>0</v>
      </c>
      <c r="AB31" s="133" t="b">
        <f t="shared" si="18"/>
        <v>0</v>
      </c>
      <c r="AC31" s="133"/>
      <c r="AD31" s="135"/>
      <c r="AE31" s="135"/>
      <c r="AF31" s="135"/>
      <c r="AG31" s="135"/>
    </row>
    <row r="32" spans="1:33" x14ac:dyDescent="0.2">
      <c r="A32" s="118"/>
      <c r="B32" s="100"/>
      <c r="C32" s="101">
        <v>27</v>
      </c>
      <c r="D32" s="162" t="str">
        <f t="shared" si="0"/>
        <v>No</v>
      </c>
      <c r="E32" s="102"/>
      <c r="F32" s="179"/>
      <c r="G32" s="103" t="str">
        <f t="shared" si="1"/>
        <v/>
      </c>
      <c r="H32" s="179"/>
      <c r="I32" s="103" t="str">
        <f t="shared" si="2"/>
        <v/>
      </c>
      <c r="J32" s="181"/>
      <c r="K32" s="91" t="str">
        <f t="shared" si="3"/>
        <v/>
      </c>
      <c r="L32" s="181"/>
      <c r="M32" s="174" t="str">
        <f t="shared" si="4"/>
        <v>I</v>
      </c>
      <c r="N32" s="132"/>
      <c r="O32" s="133" t="str">
        <f t="shared" si="5"/>
        <v>NO</v>
      </c>
      <c r="P32" s="133" t="b">
        <f t="shared" si="6"/>
        <v>0</v>
      </c>
      <c r="Q32" s="133" t="b">
        <f t="shared" si="7"/>
        <v>0</v>
      </c>
      <c r="R32" s="133" t="b">
        <f t="shared" si="8"/>
        <v>0</v>
      </c>
      <c r="S32" s="133" t="b">
        <f t="shared" si="9"/>
        <v>0</v>
      </c>
      <c r="T32" s="133" t="b">
        <f t="shared" si="10"/>
        <v>0</v>
      </c>
      <c r="U32" s="133" t="b">
        <f t="shared" si="11"/>
        <v>0</v>
      </c>
      <c r="V32" s="133" t="b">
        <f t="shared" si="12"/>
        <v>0</v>
      </c>
      <c r="W32" s="133" t="b">
        <f t="shared" si="13"/>
        <v>0</v>
      </c>
      <c r="X32" s="133" t="b">
        <f t="shared" si="14"/>
        <v>0</v>
      </c>
      <c r="Y32" s="133" t="b">
        <f t="shared" si="15"/>
        <v>0</v>
      </c>
      <c r="Z32" s="133" t="b">
        <f t="shared" si="16"/>
        <v>0</v>
      </c>
      <c r="AA32" s="133" t="b">
        <f t="shared" si="17"/>
        <v>0</v>
      </c>
      <c r="AB32" s="133" t="b">
        <f t="shared" si="18"/>
        <v>0</v>
      </c>
      <c r="AC32" s="133"/>
      <c r="AD32" s="135"/>
      <c r="AE32" s="135"/>
      <c r="AF32" s="135"/>
      <c r="AG32" s="135"/>
    </row>
    <row r="33" spans="1:33" x14ac:dyDescent="0.2">
      <c r="A33" s="118"/>
      <c r="B33" s="100"/>
      <c r="C33" s="101">
        <v>28</v>
      </c>
      <c r="D33" s="162" t="str">
        <f t="shared" si="0"/>
        <v>No</v>
      </c>
      <c r="E33" s="102"/>
      <c r="F33" s="179"/>
      <c r="G33" s="103" t="str">
        <f t="shared" si="1"/>
        <v/>
      </c>
      <c r="H33" s="179"/>
      <c r="I33" s="103" t="str">
        <f t="shared" si="2"/>
        <v/>
      </c>
      <c r="J33" s="181"/>
      <c r="K33" s="91" t="str">
        <f t="shared" si="3"/>
        <v/>
      </c>
      <c r="L33" s="181"/>
      <c r="M33" s="174" t="str">
        <f t="shared" si="4"/>
        <v>I</v>
      </c>
      <c r="N33" s="132"/>
      <c r="O33" s="133" t="str">
        <f t="shared" si="5"/>
        <v>NO</v>
      </c>
      <c r="P33" s="133" t="b">
        <f t="shared" si="6"/>
        <v>0</v>
      </c>
      <c r="Q33" s="133" t="b">
        <f t="shared" si="7"/>
        <v>0</v>
      </c>
      <c r="R33" s="133" t="b">
        <f t="shared" si="8"/>
        <v>0</v>
      </c>
      <c r="S33" s="133" t="b">
        <f t="shared" si="9"/>
        <v>0</v>
      </c>
      <c r="T33" s="133" t="b">
        <f t="shared" si="10"/>
        <v>0</v>
      </c>
      <c r="U33" s="133" t="b">
        <f t="shared" si="11"/>
        <v>0</v>
      </c>
      <c r="V33" s="133" t="b">
        <f t="shared" si="12"/>
        <v>0</v>
      </c>
      <c r="W33" s="133" t="b">
        <f t="shared" si="13"/>
        <v>0</v>
      </c>
      <c r="X33" s="133" t="b">
        <f t="shared" si="14"/>
        <v>0</v>
      </c>
      <c r="Y33" s="133" t="b">
        <f t="shared" si="15"/>
        <v>0</v>
      </c>
      <c r="Z33" s="133" t="b">
        <f t="shared" si="16"/>
        <v>0</v>
      </c>
      <c r="AA33" s="133" t="b">
        <f t="shared" si="17"/>
        <v>0</v>
      </c>
      <c r="AB33" s="133" t="b">
        <f t="shared" si="18"/>
        <v>0</v>
      </c>
      <c r="AC33" s="133"/>
      <c r="AD33" s="135"/>
      <c r="AE33" s="135"/>
      <c r="AF33" s="135"/>
      <c r="AG33" s="135"/>
    </row>
    <row r="34" spans="1:33" x14ac:dyDescent="0.2">
      <c r="A34" s="118"/>
      <c r="B34" s="100"/>
      <c r="C34" s="101">
        <v>29</v>
      </c>
      <c r="D34" s="162" t="str">
        <f t="shared" si="0"/>
        <v>No</v>
      </c>
      <c r="E34" s="102"/>
      <c r="F34" s="179"/>
      <c r="G34" s="103" t="str">
        <f t="shared" si="1"/>
        <v/>
      </c>
      <c r="H34" s="179"/>
      <c r="I34" s="103" t="str">
        <f t="shared" si="2"/>
        <v/>
      </c>
      <c r="J34" s="181"/>
      <c r="K34" s="91" t="str">
        <f t="shared" si="3"/>
        <v/>
      </c>
      <c r="L34" s="181"/>
      <c r="M34" s="174" t="str">
        <f t="shared" si="4"/>
        <v>I</v>
      </c>
      <c r="N34" s="132"/>
      <c r="O34" s="133" t="str">
        <f t="shared" si="5"/>
        <v>NO</v>
      </c>
      <c r="P34" s="133" t="b">
        <f t="shared" si="6"/>
        <v>0</v>
      </c>
      <c r="Q34" s="133" t="b">
        <f t="shared" si="7"/>
        <v>0</v>
      </c>
      <c r="R34" s="133" t="b">
        <f t="shared" si="8"/>
        <v>0</v>
      </c>
      <c r="S34" s="133" t="b">
        <f t="shared" si="9"/>
        <v>0</v>
      </c>
      <c r="T34" s="133" t="b">
        <f t="shared" si="10"/>
        <v>0</v>
      </c>
      <c r="U34" s="133" t="b">
        <f t="shared" si="11"/>
        <v>0</v>
      </c>
      <c r="V34" s="133" t="b">
        <f t="shared" si="12"/>
        <v>0</v>
      </c>
      <c r="W34" s="133" t="b">
        <f t="shared" si="13"/>
        <v>0</v>
      </c>
      <c r="X34" s="133" t="b">
        <f t="shared" si="14"/>
        <v>0</v>
      </c>
      <c r="Y34" s="133" t="b">
        <f t="shared" si="15"/>
        <v>0</v>
      </c>
      <c r="Z34" s="133" t="b">
        <f t="shared" si="16"/>
        <v>0</v>
      </c>
      <c r="AA34" s="133" t="b">
        <f t="shared" si="17"/>
        <v>0</v>
      </c>
      <c r="AB34" s="133" t="b">
        <f t="shared" si="18"/>
        <v>0</v>
      </c>
      <c r="AC34" s="133"/>
      <c r="AD34" s="135"/>
      <c r="AE34" s="135"/>
      <c r="AF34" s="135"/>
      <c r="AG34" s="135"/>
    </row>
    <row r="35" spans="1:33" x14ac:dyDescent="0.2">
      <c r="A35" s="118"/>
      <c r="B35" s="100"/>
      <c r="C35" s="101">
        <v>30</v>
      </c>
      <c r="D35" s="162" t="str">
        <f t="shared" si="0"/>
        <v>No</v>
      </c>
      <c r="E35" s="102"/>
      <c r="F35" s="179"/>
      <c r="G35" s="103" t="str">
        <f t="shared" si="1"/>
        <v/>
      </c>
      <c r="H35" s="179"/>
      <c r="I35" s="103" t="str">
        <f t="shared" si="2"/>
        <v/>
      </c>
      <c r="J35" s="181"/>
      <c r="K35" s="91" t="str">
        <f t="shared" si="3"/>
        <v/>
      </c>
      <c r="L35" s="181"/>
      <c r="M35" s="174" t="str">
        <f t="shared" si="4"/>
        <v>I</v>
      </c>
      <c r="N35" s="132"/>
      <c r="O35" s="133" t="str">
        <f t="shared" si="5"/>
        <v>NO</v>
      </c>
      <c r="P35" s="133" t="b">
        <f t="shared" si="6"/>
        <v>0</v>
      </c>
      <c r="Q35" s="133" t="b">
        <f t="shared" si="7"/>
        <v>0</v>
      </c>
      <c r="R35" s="133" t="b">
        <f t="shared" si="8"/>
        <v>0</v>
      </c>
      <c r="S35" s="133" t="b">
        <f t="shared" si="9"/>
        <v>0</v>
      </c>
      <c r="T35" s="133" t="b">
        <f t="shared" si="10"/>
        <v>0</v>
      </c>
      <c r="U35" s="133" t="b">
        <f t="shared" si="11"/>
        <v>0</v>
      </c>
      <c r="V35" s="133" t="b">
        <f t="shared" si="12"/>
        <v>0</v>
      </c>
      <c r="W35" s="133" t="b">
        <f t="shared" si="13"/>
        <v>0</v>
      </c>
      <c r="X35" s="133" t="b">
        <f t="shared" si="14"/>
        <v>0</v>
      </c>
      <c r="Y35" s="133" t="b">
        <f t="shared" si="15"/>
        <v>0</v>
      </c>
      <c r="Z35" s="133" t="b">
        <f t="shared" si="16"/>
        <v>0</v>
      </c>
      <c r="AA35" s="133" t="b">
        <f t="shared" si="17"/>
        <v>0</v>
      </c>
      <c r="AB35" s="133" t="b">
        <f t="shared" si="18"/>
        <v>0</v>
      </c>
      <c r="AC35" s="133"/>
      <c r="AD35" s="135"/>
      <c r="AE35" s="135"/>
      <c r="AF35" s="135"/>
      <c r="AG35" s="135"/>
    </row>
    <row r="36" spans="1:33" x14ac:dyDescent="0.2">
      <c r="A36" s="118"/>
      <c r="B36" s="100"/>
      <c r="C36" s="101">
        <v>31</v>
      </c>
      <c r="D36" s="162" t="str">
        <f t="shared" si="0"/>
        <v>No</v>
      </c>
      <c r="E36" s="102"/>
      <c r="F36" s="179"/>
      <c r="G36" s="103" t="str">
        <f t="shared" si="1"/>
        <v/>
      </c>
      <c r="H36" s="179"/>
      <c r="I36" s="103" t="str">
        <f t="shared" si="2"/>
        <v/>
      </c>
      <c r="J36" s="181"/>
      <c r="K36" s="91" t="str">
        <f t="shared" si="3"/>
        <v/>
      </c>
      <c r="L36" s="181"/>
      <c r="M36" s="174" t="str">
        <f t="shared" si="4"/>
        <v>I</v>
      </c>
      <c r="N36" s="132"/>
      <c r="O36" s="133" t="str">
        <f t="shared" si="5"/>
        <v>NO</v>
      </c>
      <c r="P36" s="133" t="b">
        <f t="shared" si="6"/>
        <v>0</v>
      </c>
      <c r="Q36" s="133" t="b">
        <f t="shared" si="7"/>
        <v>0</v>
      </c>
      <c r="R36" s="133" t="b">
        <f t="shared" si="8"/>
        <v>0</v>
      </c>
      <c r="S36" s="133" t="b">
        <f t="shared" si="9"/>
        <v>0</v>
      </c>
      <c r="T36" s="133" t="b">
        <f t="shared" si="10"/>
        <v>0</v>
      </c>
      <c r="U36" s="133" t="b">
        <f t="shared" si="11"/>
        <v>0</v>
      </c>
      <c r="V36" s="133" t="b">
        <f t="shared" si="12"/>
        <v>0</v>
      </c>
      <c r="W36" s="133" t="b">
        <f t="shared" si="13"/>
        <v>0</v>
      </c>
      <c r="X36" s="133" t="b">
        <f t="shared" si="14"/>
        <v>0</v>
      </c>
      <c r="Y36" s="133" t="b">
        <f t="shared" si="15"/>
        <v>0</v>
      </c>
      <c r="Z36" s="133" t="b">
        <f t="shared" si="16"/>
        <v>0</v>
      </c>
      <c r="AA36" s="133" t="b">
        <f t="shared" si="17"/>
        <v>0</v>
      </c>
      <c r="AB36" s="133" t="b">
        <f t="shared" si="18"/>
        <v>0</v>
      </c>
      <c r="AC36" s="133"/>
      <c r="AD36" s="135"/>
      <c r="AE36" s="135"/>
      <c r="AF36" s="135"/>
      <c r="AG36" s="135"/>
    </row>
    <row r="37" spans="1:33" x14ac:dyDescent="0.2">
      <c r="A37" s="118"/>
      <c r="B37" s="100"/>
      <c r="C37" s="101">
        <v>32</v>
      </c>
      <c r="D37" s="162" t="str">
        <f t="shared" si="0"/>
        <v>No</v>
      </c>
      <c r="E37" s="102"/>
      <c r="F37" s="179"/>
      <c r="G37" s="103" t="str">
        <f t="shared" si="1"/>
        <v/>
      </c>
      <c r="H37" s="179"/>
      <c r="I37" s="103" t="str">
        <f t="shared" si="2"/>
        <v/>
      </c>
      <c r="J37" s="181"/>
      <c r="K37" s="91" t="str">
        <f t="shared" si="3"/>
        <v/>
      </c>
      <c r="L37" s="181"/>
      <c r="M37" s="174" t="str">
        <f t="shared" si="4"/>
        <v>I</v>
      </c>
      <c r="N37" s="132"/>
      <c r="O37" s="133" t="str">
        <f t="shared" si="5"/>
        <v>NO</v>
      </c>
      <c r="P37" s="133" t="b">
        <f t="shared" si="6"/>
        <v>0</v>
      </c>
      <c r="Q37" s="133" t="b">
        <f t="shared" si="7"/>
        <v>0</v>
      </c>
      <c r="R37" s="133" t="b">
        <f t="shared" si="8"/>
        <v>0</v>
      </c>
      <c r="S37" s="133" t="b">
        <f t="shared" si="9"/>
        <v>0</v>
      </c>
      <c r="T37" s="133" t="b">
        <f t="shared" si="10"/>
        <v>0</v>
      </c>
      <c r="U37" s="133" t="b">
        <f t="shared" si="11"/>
        <v>0</v>
      </c>
      <c r="V37" s="133" t="b">
        <f t="shared" si="12"/>
        <v>0</v>
      </c>
      <c r="W37" s="133" t="b">
        <f t="shared" si="13"/>
        <v>0</v>
      </c>
      <c r="X37" s="133" t="b">
        <f t="shared" si="14"/>
        <v>0</v>
      </c>
      <c r="Y37" s="133" t="b">
        <f t="shared" si="15"/>
        <v>0</v>
      </c>
      <c r="Z37" s="133" t="b">
        <f t="shared" si="16"/>
        <v>0</v>
      </c>
      <c r="AA37" s="133" t="b">
        <f t="shared" si="17"/>
        <v>0</v>
      </c>
      <c r="AB37" s="133" t="b">
        <f t="shared" si="18"/>
        <v>0</v>
      </c>
      <c r="AC37" s="133"/>
      <c r="AD37" s="135"/>
      <c r="AE37" s="135"/>
      <c r="AF37" s="135"/>
      <c r="AG37" s="135"/>
    </row>
    <row r="38" spans="1:33" x14ac:dyDescent="0.2">
      <c r="A38" s="118"/>
      <c r="B38" s="100"/>
      <c r="C38" s="101">
        <v>33</v>
      </c>
      <c r="D38" s="162" t="str">
        <f t="shared" si="0"/>
        <v>No</v>
      </c>
      <c r="E38" s="102"/>
      <c r="F38" s="179"/>
      <c r="G38" s="103" t="str">
        <f t="shared" si="1"/>
        <v/>
      </c>
      <c r="H38" s="179"/>
      <c r="I38" s="103" t="str">
        <f t="shared" si="2"/>
        <v/>
      </c>
      <c r="J38" s="181"/>
      <c r="K38" s="91" t="str">
        <f t="shared" si="3"/>
        <v/>
      </c>
      <c r="L38" s="181"/>
      <c r="M38" s="174" t="str">
        <f t="shared" si="4"/>
        <v>I</v>
      </c>
      <c r="N38" s="132"/>
      <c r="O38" s="133" t="str">
        <f t="shared" si="5"/>
        <v>NO</v>
      </c>
      <c r="P38" s="133" t="b">
        <f t="shared" si="6"/>
        <v>0</v>
      </c>
      <c r="Q38" s="133" t="b">
        <f t="shared" si="7"/>
        <v>0</v>
      </c>
      <c r="R38" s="133" t="b">
        <f t="shared" si="8"/>
        <v>0</v>
      </c>
      <c r="S38" s="133" t="b">
        <f t="shared" si="9"/>
        <v>0</v>
      </c>
      <c r="T38" s="133" t="b">
        <f t="shared" si="10"/>
        <v>0</v>
      </c>
      <c r="U38" s="133" t="b">
        <f t="shared" si="11"/>
        <v>0</v>
      </c>
      <c r="V38" s="133" t="b">
        <f t="shared" si="12"/>
        <v>0</v>
      </c>
      <c r="W38" s="133" t="b">
        <f t="shared" si="13"/>
        <v>0</v>
      </c>
      <c r="X38" s="133" t="b">
        <f t="shared" si="14"/>
        <v>0</v>
      </c>
      <c r="Y38" s="133" t="b">
        <f t="shared" si="15"/>
        <v>0</v>
      </c>
      <c r="Z38" s="133" t="b">
        <f t="shared" si="16"/>
        <v>0</v>
      </c>
      <c r="AA38" s="133" t="b">
        <f t="shared" si="17"/>
        <v>0</v>
      </c>
      <c r="AB38" s="133" t="b">
        <f t="shared" si="18"/>
        <v>0</v>
      </c>
      <c r="AC38" s="133"/>
      <c r="AD38" s="135"/>
      <c r="AE38" s="135"/>
      <c r="AF38" s="135"/>
      <c r="AG38" s="135"/>
    </row>
    <row r="39" spans="1:33" x14ac:dyDescent="0.2">
      <c r="A39" s="118"/>
      <c r="B39" s="100"/>
      <c r="C39" s="101">
        <v>34</v>
      </c>
      <c r="D39" s="162" t="str">
        <f t="shared" si="0"/>
        <v>No</v>
      </c>
      <c r="E39" s="102"/>
      <c r="F39" s="179"/>
      <c r="G39" s="103" t="str">
        <f t="shared" si="1"/>
        <v/>
      </c>
      <c r="H39" s="179"/>
      <c r="I39" s="103" t="str">
        <f t="shared" si="2"/>
        <v/>
      </c>
      <c r="J39" s="181"/>
      <c r="K39" s="91" t="str">
        <f t="shared" si="3"/>
        <v/>
      </c>
      <c r="L39" s="181"/>
      <c r="M39" s="174" t="str">
        <f t="shared" si="4"/>
        <v>I</v>
      </c>
      <c r="N39" s="132"/>
      <c r="O39" s="133" t="str">
        <f t="shared" si="5"/>
        <v>NO</v>
      </c>
      <c r="P39" s="133" t="b">
        <f t="shared" si="6"/>
        <v>0</v>
      </c>
      <c r="Q39" s="133" t="b">
        <f t="shared" si="7"/>
        <v>0</v>
      </c>
      <c r="R39" s="133" t="b">
        <f t="shared" si="8"/>
        <v>0</v>
      </c>
      <c r="S39" s="133" t="b">
        <f t="shared" si="9"/>
        <v>0</v>
      </c>
      <c r="T39" s="133" t="b">
        <f t="shared" si="10"/>
        <v>0</v>
      </c>
      <c r="U39" s="133" t="b">
        <f t="shared" si="11"/>
        <v>0</v>
      </c>
      <c r="V39" s="133" t="b">
        <f t="shared" si="12"/>
        <v>0</v>
      </c>
      <c r="W39" s="133" t="b">
        <f t="shared" si="13"/>
        <v>0</v>
      </c>
      <c r="X39" s="133" t="b">
        <f t="shared" si="14"/>
        <v>0</v>
      </c>
      <c r="Y39" s="133" t="b">
        <f t="shared" si="15"/>
        <v>0</v>
      </c>
      <c r="Z39" s="133" t="b">
        <f t="shared" si="16"/>
        <v>0</v>
      </c>
      <c r="AA39" s="133" t="b">
        <f t="shared" si="17"/>
        <v>0</v>
      </c>
      <c r="AB39" s="133" t="b">
        <f t="shared" si="18"/>
        <v>0</v>
      </c>
      <c r="AC39" s="133"/>
      <c r="AD39" s="135"/>
      <c r="AE39" s="135"/>
      <c r="AF39" s="135"/>
      <c r="AG39" s="135"/>
    </row>
    <row r="40" spans="1:33" x14ac:dyDescent="0.2">
      <c r="A40" s="118"/>
      <c r="B40" s="100"/>
      <c r="C40" s="101">
        <v>35</v>
      </c>
      <c r="D40" s="162" t="str">
        <f t="shared" si="0"/>
        <v>No</v>
      </c>
      <c r="E40" s="102"/>
      <c r="F40" s="179"/>
      <c r="G40" s="103" t="str">
        <f t="shared" si="1"/>
        <v/>
      </c>
      <c r="H40" s="179"/>
      <c r="I40" s="103" t="str">
        <f t="shared" si="2"/>
        <v/>
      </c>
      <c r="J40" s="181"/>
      <c r="K40" s="91" t="str">
        <f t="shared" si="3"/>
        <v/>
      </c>
      <c r="L40" s="181"/>
      <c r="M40" s="174" t="str">
        <f t="shared" si="4"/>
        <v>I</v>
      </c>
      <c r="N40" s="132"/>
      <c r="O40" s="133" t="str">
        <f t="shared" si="5"/>
        <v>NO</v>
      </c>
      <c r="P40" s="133" t="b">
        <f t="shared" si="6"/>
        <v>0</v>
      </c>
      <c r="Q40" s="133" t="b">
        <f t="shared" si="7"/>
        <v>0</v>
      </c>
      <c r="R40" s="133" t="b">
        <f t="shared" si="8"/>
        <v>0</v>
      </c>
      <c r="S40" s="133" t="b">
        <f t="shared" si="9"/>
        <v>0</v>
      </c>
      <c r="T40" s="133" t="b">
        <f t="shared" si="10"/>
        <v>0</v>
      </c>
      <c r="U40" s="133" t="b">
        <f t="shared" si="11"/>
        <v>0</v>
      </c>
      <c r="V40" s="133" t="b">
        <f t="shared" si="12"/>
        <v>0</v>
      </c>
      <c r="W40" s="133" t="b">
        <f t="shared" si="13"/>
        <v>0</v>
      </c>
      <c r="X40" s="133" t="b">
        <f t="shared" si="14"/>
        <v>0</v>
      </c>
      <c r="Y40" s="133" t="b">
        <f t="shared" si="15"/>
        <v>0</v>
      </c>
      <c r="Z40" s="133" t="b">
        <f t="shared" si="16"/>
        <v>0</v>
      </c>
      <c r="AA40" s="133" t="b">
        <f t="shared" si="17"/>
        <v>0</v>
      </c>
      <c r="AB40" s="133" t="b">
        <f t="shared" si="18"/>
        <v>0</v>
      </c>
      <c r="AC40" s="133"/>
      <c r="AD40" s="135"/>
      <c r="AE40" s="135"/>
      <c r="AF40" s="135"/>
      <c r="AG40" s="135"/>
    </row>
    <row r="41" spans="1:33" x14ac:dyDescent="0.2">
      <c r="A41" s="118"/>
      <c r="B41" s="100"/>
      <c r="C41" s="101">
        <v>36</v>
      </c>
      <c r="D41" s="162" t="str">
        <f t="shared" si="0"/>
        <v>No</v>
      </c>
      <c r="E41" s="102"/>
      <c r="F41" s="179"/>
      <c r="G41" s="103" t="str">
        <f t="shared" si="1"/>
        <v/>
      </c>
      <c r="H41" s="179"/>
      <c r="I41" s="103" t="str">
        <f t="shared" si="2"/>
        <v/>
      </c>
      <c r="J41" s="181"/>
      <c r="K41" s="91" t="str">
        <f t="shared" si="3"/>
        <v/>
      </c>
      <c r="L41" s="181"/>
      <c r="M41" s="174" t="str">
        <f t="shared" si="4"/>
        <v>I</v>
      </c>
      <c r="N41" s="132"/>
      <c r="O41" s="133" t="str">
        <f t="shared" si="5"/>
        <v>NO</v>
      </c>
      <c r="P41" s="133" t="b">
        <f t="shared" si="6"/>
        <v>0</v>
      </c>
      <c r="Q41" s="133" t="b">
        <f t="shared" si="7"/>
        <v>0</v>
      </c>
      <c r="R41" s="133" t="b">
        <f t="shared" si="8"/>
        <v>0</v>
      </c>
      <c r="S41" s="133" t="b">
        <f t="shared" si="9"/>
        <v>0</v>
      </c>
      <c r="T41" s="133" t="b">
        <f t="shared" si="10"/>
        <v>0</v>
      </c>
      <c r="U41" s="133" t="b">
        <f t="shared" si="11"/>
        <v>0</v>
      </c>
      <c r="V41" s="133" t="b">
        <f t="shared" si="12"/>
        <v>0</v>
      </c>
      <c r="W41" s="133" t="b">
        <f t="shared" si="13"/>
        <v>0</v>
      </c>
      <c r="X41" s="133" t="b">
        <f t="shared" si="14"/>
        <v>0</v>
      </c>
      <c r="Y41" s="133" t="b">
        <f t="shared" si="15"/>
        <v>0</v>
      </c>
      <c r="Z41" s="133" t="b">
        <f t="shared" si="16"/>
        <v>0</v>
      </c>
      <c r="AA41" s="133" t="b">
        <f t="shared" si="17"/>
        <v>0</v>
      </c>
      <c r="AB41" s="133" t="b">
        <f t="shared" si="18"/>
        <v>0</v>
      </c>
      <c r="AC41" s="133"/>
      <c r="AD41" s="135"/>
      <c r="AE41" s="135"/>
      <c r="AF41" s="135"/>
      <c r="AG41" s="135"/>
    </row>
    <row r="42" spans="1:33" x14ac:dyDescent="0.2">
      <c r="A42" s="118"/>
      <c r="B42" s="100"/>
      <c r="C42" s="101">
        <v>37</v>
      </c>
      <c r="D42" s="162" t="str">
        <f t="shared" si="0"/>
        <v>No</v>
      </c>
      <c r="E42" s="102"/>
      <c r="F42" s="179"/>
      <c r="G42" s="103" t="str">
        <f t="shared" si="1"/>
        <v/>
      </c>
      <c r="H42" s="179"/>
      <c r="I42" s="103" t="str">
        <f t="shared" si="2"/>
        <v/>
      </c>
      <c r="J42" s="181"/>
      <c r="K42" s="91" t="str">
        <f t="shared" si="3"/>
        <v/>
      </c>
      <c r="L42" s="181"/>
      <c r="M42" s="174" t="str">
        <f t="shared" si="4"/>
        <v>I</v>
      </c>
      <c r="N42" s="132"/>
      <c r="O42" s="133" t="str">
        <f t="shared" si="5"/>
        <v>NO</v>
      </c>
      <c r="P42" s="133" t="b">
        <f t="shared" si="6"/>
        <v>0</v>
      </c>
      <c r="Q42" s="133" t="b">
        <f t="shared" si="7"/>
        <v>0</v>
      </c>
      <c r="R42" s="133" t="b">
        <f t="shared" si="8"/>
        <v>0</v>
      </c>
      <c r="S42" s="133" t="b">
        <f t="shared" si="9"/>
        <v>0</v>
      </c>
      <c r="T42" s="133" t="b">
        <f t="shared" si="10"/>
        <v>0</v>
      </c>
      <c r="U42" s="133" t="b">
        <f t="shared" si="11"/>
        <v>0</v>
      </c>
      <c r="V42" s="133" t="b">
        <f t="shared" si="12"/>
        <v>0</v>
      </c>
      <c r="W42" s="133" t="b">
        <f t="shared" si="13"/>
        <v>0</v>
      </c>
      <c r="X42" s="133" t="b">
        <f t="shared" si="14"/>
        <v>0</v>
      </c>
      <c r="Y42" s="133" t="b">
        <f t="shared" si="15"/>
        <v>0</v>
      </c>
      <c r="Z42" s="133" t="b">
        <f t="shared" si="16"/>
        <v>0</v>
      </c>
      <c r="AA42" s="133" t="b">
        <f t="shared" si="17"/>
        <v>0</v>
      </c>
      <c r="AB42" s="133" t="b">
        <f t="shared" si="18"/>
        <v>0</v>
      </c>
      <c r="AC42" s="133"/>
      <c r="AD42" s="135"/>
      <c r="AE42" s="135"/>
      <c r="AF42" s="135"/>
      <c r="AG42" s="135"/>
    </row>
    <row r="43" spans="1:33" x14ac:dyDescent="0.2">
      <c r="A43" s="118"/>
      <c r="B43" s="100"/>
      <c r="C43" s="101">
        <v>38</v>
      </c>
      <c r="D43" s="162" t="str">
        <f t="shared" si="0"/>
        <v>No</v>
      </c>
      <c r="E43" s="102"/>
      <c r="F43" s="179"/>
      <c r="G43" s="103" t="str">
        <f t="shared" si="1"/>
        <v/>
      </c>
      <c r="H43" s="179"/>
      <c r="I43" s="103" t="str">
        <f t="shared" si="2"/>
        <v/>
      </c>
      <c r="J43" s="181"/>
      <c r="K43" s="91" t="str">
        <f t="shared" si="3"/>
        <v/>
      </c>
      <c r="L43" s="181"/>
      <c r="M43" s="174" t="str">
        <f t="shared" si="4"/>
        <v>I</v>
      </c>
      <c r="N43" s="132"/>
      <c r="O43" s="133" t="str">
        <f t="shared" si="5"/>
        <v>NO</v>
      </c>
      <c r="P43" s="133" t="b">
        <f t="shared" si="6"/>
        <v>0</v>
      </c>
      <c r="Q43" s="133" t="b">
        <f t="shared" si="7"/>
        <v>0</v>
      </c>
      <c r="R43" s="133" t="b">
        <f t="shared" si="8"/>
        <v>0</v>
      </c>
      <c r="S43" s="133" t="b">
        <f t="shared" si="9"/>
        <v>0</v>
      </c>
      <c r="T43" s="133" t="b">
        <f t="shared" si="10"/>
        <v>0</v>
      </c>
      <c r="U43" s="133" t="b">
        <f t="shared" si="11"/>
        <v>0</v>
      </c>
      <c r="V43" s="133" t="b">
        <f t="shared" si="12"/>
        <v>0</v>
      </c>
      <c r="W43" s="133" t="b">
        <f t="shared" si="13"/>
        <v>0</v>
      </c>
      <c r="X43" s="133" t="b">
        <f t="shared" si="14"/>
        <v>0</v>
      </c>
      <c r="Y43" s="133" t="b">
        <f t="shared" si="15"/>
        <v>0</v>
      </c>
      <c r="Z43" s="133" t="b">
        <f t="shared" si="16"/>
        <v>0</v>
      </c>
      <c r="AA43" s="133" t="b">
        <f t="shared" si="17"/>
        <v>0</v>
      </c>
      <c r="AB43" s="133" t="b">
        <f t="shared" si="18"/>
        <v>0</v>
      </c>
      <c r="AC43" s="133"/>
      <c r="AD43" s="135"/>
      <c r="AE43" s="135"/>
      <c r="AF43" s="135"/>
      <c r="AG43" s="135"/>
    </row>
    <row r="44" spans="1:33" x14ac:dyDescent="0.2">
      <c r="A44" s="118"/>
      <c r="B44" s="100"/>
      <c r="C44" s="101">
        <v>39</v>
      </c>
      <c r="D44" s="162" t="str">
        <f t="shared" si="0"/>
        <v>No</v>
      </c>
      <c r="E44" s="102"/>
      <c r="F44" s="179"/>
      <c r="G44" s="103" t="str">
        <f t="shared" si="1"/>
        <v/>
      </c>
      <c r="H44" s="179"/>
      <c r="I44" s="103" t="str">
        <f t="shared" si="2"/>
        <v/>
      </c>
      <c r="J44" s="181"/>
      <c r="K44" s="91" t="str">
        <f t="shared" si="3"/>
        <v/>
      </c>
      <c r="L44" s="181"/>
      <c r="M44" s="174" t="str">
        <f t="shared" si="4"/>
        <v>I</v>
      </c>
      <c r="N44" s="132"/>
      <c r="O44" s="133" t="str">
        <f t="shared" si="5"/>
        <v>NO</v>
      </c>
      <c r="P44" s="133" t="b">
        <f t="shared" si="6"/>
        <v>0</v>
      </c>
      <c r="Q44" s="133" t="b">
        <f t="shared" si="7"/>
        <v>0</v>
      </c>
      <c r="R44" s="133" t="b">
        <f t="shared" si="8"/>
        <v>0</v>
      </c>
      <c r="S44" s="133" t="b">
        <f t="shared" si="9"/>
        <v>0</v>
      </c>
      <c r="T44" s="133" t="b">
        <f t="shared" si="10"/>
        <v>0</v>
      </c>
      <c r="U44" s="133" t="b">
        <f t="shared" si="11"/>
        <v>0</v>
      </c>
      <c r="V44" s="133" t="b">
        <f t="shared" si="12"/>
        <v>0</v>
      </c>
      <c r="W44" s="133" t="b">
        <f t="shared" si="13"/>
        <v>0</v>
      </c>
      <c r="X44" s="133" t="b">
        <f t="shared" si="14"/>
        <v>0</v>
      </c>
      <c r="Y44" s="133" t="b">
        <f t="shared" si="15"/>
        <v>0</v>
      </c>
      <c r="Z44" s="133" t="b">
        <f t="shared" si="16"/>
        <v>0</v>
      </c>
      <c r="AA44" s="133" t="b">
        <f t="shared" si="17"/>
        <v>0</v>
      </c>
      <c r="AB44" s="133" t="b">
        <f t="shared" si="18"/>
        <v>0</v>
      </c>
      <c r="AC44" s="133"/>
      <c r="AD44" s="135"/>
      <c r="AE44" s="135"/>
      <c r="AF44" s="135"/>
      <c r="AG44" s="135"/>
    </row>
    <row r="45" spans="1:33" x14ac:dyDescent="0.2">
      <c r="A45" s="118"/>
      <c r="B45" s="100"/>
      <c r="C45" s="101">
        <v>40</v>
      </c>
      <c r="D45" s="162" t="str">
        <f t="shared" si="0"/>
        <v>No</v>
      </c>
      <c r="E45" s="102"/>
      <c r="F45" s="179"/>
      <c r="G45" s="103" t="str">
        <f t="shared" si="1"/>
        <v/>
      </c>
      <c r="H45" s="179"/>
      <c r="I45" s="103" t="str">
        <f t="shared" si="2"/>
        <v/>
      </c>
      <c r="J45" s="181"/>
      <c r="K45" s="91" t="str">
        <f t="shared" si="3"/>
        <v/>
      </c>
      <c r="L45" s="181"/>
      <c r="M45" s="174" t="str">
        <f t="shared" si="4"/>
        <v>I</v>
      </c>
      <c r="N45" s="132"/>
      <c r="O45" s="133" t="str">
        <f t="shared" si="5"/>
        <v>NO</v>
      </c>
      <c r="P45" s="133" t="b">
        <f t="shared" si="6"/>
        <v>0</v>
      </c>
      <c r="Q45" s="133" t="b">
        <f t="shared" si="7"/>
        <v>0</v>
      </c>
      <c r="R45" s="133" t="b">
        <f t="shared" si="8"/>
        <v>0</v>
      </c>
      <c r="S45" s="133" t="b">
        <f t="shared" si="9"/>
        <v>0</v>
      </c>
      <c r="T45" s="133" t="b">
        <f t="shared" si="10"/>
        <v>0</v>
      </c>
      <c r="U45" s="133" t="b">
        <f t="shared" si="11"/>
        <v>0</v>
      </c>
      <c r="V45" s="133" t="b">
        <f t="shared" si="12"/>
        <v>0</v>
      </c>
      <c r="W45" s="133" t="b">
        <f t="shared" si="13"/>
        <v>0</v>
      </c>
      <c r="X45" s="133" t="b">
        <f t="shared" si="14"/>
        <v>0</v>
      </c>
      <c r="Y45" s="133" t="b">
        <f t="shared" si="15"/>
        <v>0</v>
      </c>
      <c r="Z45" s="133" t="b">
        <f t="shared" si="16"/>
        <v>0</v>
      </c>
      <c r="AA45" s="133" t="b">
        <f t="shared" si="17"/>
        <v>0</v>
      </c>
      <c r="AB45" s="133" t="b">
        <f t="shared" si="18"/>
        <v>0</v>
      </c>
      <c r="AC45" s="133"/>
      <c r="AD45" s="135"/>
      <c r="AE45" s="135"/>
      <c r="AF45" s="135"/>
      <c r="AG45" s="135"/>
    </row>
    <row r="46" spans="1:33" x14ac:dyDescent="0.2">
      <c r="A46" s="118"/>
      <c r="B46" s="100"/>
      <c r="C46" s="101">
        <v>41</v>
      </c>
      <c r="D46" s="162" t="str">
        <f t="shared" si="0"/>
        <v>No</v>
      </c>
      <c r="E46" s="102"/>
      <c r="F46" s="179"/>
      <c r="G46" s="103" t="str">
        <f t="shared" si="1"/>
        <v/>
      </c>
      <c r="H46" s="179"/>
      <c r="I46" s="103" t="str">
        <f t="shared" si="2"/>
        <v/>
      </c>
      <c r="J46" s="181"/>
      <c r="K46" s="91" t="str">
        <f t="shared" si="3"/>
        <v/>
      </c>
      <c r="L46" s="181"/>
      <c r="M46" s="174" t="str">
        <f t="shared" si="4"/>
        <v>I</v>
      </c>
      <c r="N46" s="132"/>
      <c r="O46" s="133" t="str">
        <f t="shared" si="5"/>
        <v>NO</v>
      </c>
      <c r="P46" s="133" t="b">
        <f t="shared" si="6"/>
        <v>0</v>
      </c>
      <c r="Q46" s="133" t="b">
        <f t="shared" si="7"/>
        <v>0</v>
      </c>
      <c r="R46" s="133" t="b">
        <f t="shared" si="8"/>
        <v>0</v>
      </c>
      <c r="S46" s="133" t="b">
        <f t="shared" si="9"/>
        <v>0</v>
      </c>
      <c r="T46" s="133" t="b">
        <f t="shared" si="10"/>
        <v>0</v>
      </c>
      <c r="U46" s="133" t="b">
        <f t="shared" si="11"/>
        <v>0</v>
      </c>
      <c r="V46" s="133" t="b">
        <f t="shared" si="12"/>
        <v>0</v>
      </c>
      <c r="W46" s="133" t="b">
        <f t="shared" si="13"/>
        <v>0</v>
      </c>
      <c r="X46" s="133" t="b">
        <f t="shared" si="14"/>
        <v>0</v>
      </c>
      <c r="Y46" s="133" t="b">
        <f t="shared" si="15"/>
        <v>0</v>
      </c>
      <c r="Z46" s="133" t="b">
        <f t="shared" si="16"/>
        <v>0</v>
      </c>
      <c r="AA46" s="133" t="b">
        <f t="shared" si="17"/>
        <v>0</v>
      </c>
      <c r="AB46" s="133" t="b">
        <f t="shared" si="18"/>
        <v>0</v>
      </c>
      <c r="AC46" s="133"/>
      <c r="AD46" s="135"/>
      <c r="AE46" s="135"/>
      <c r="AF46" s="135"/>
      <c r="AG46" s="135"/>
    </row>
    <row r="47" spans="1:33" x14ac:dyDescent="0.2">
      <c r="A47" s="118"/>
      <c r="B47" s="100"/>
      <c r="C47" s="101">
        <v>42</v>
      </c>
      <c r="D47" s="162" t="str">
        <f t="shared" si="0"/>
        <v>No</v>
      </c>
      <c r="E47" s="102"/>
      <c r="F47" s="179"/>
      <c r="G47" s="103" t="str">
        <f t="shared" si="1"/>
        <v/>
      </c>
      <c r="H47" s="179"/>
      <c r="I47" s="103" t="str">
        <f t="shared" si="2"/>
        <v/>
      </c>
      <c r="J47" s="181"/>
      <c r="K47" s="91" t="str">
        <f t="shared" si="3"/>
        <v/>
      </c>
      <c r="L47" s="181"/>
      <c r="M47" s="174" t="str">
        <f t="shared" si="4"/>
        <v>I</v>
      </c>
      <c r="N47" s="132"/>
      <c r="O47" s="133" t="str">
        <f t="shared" si="5"/>
        <v>NO</v>
      </c>
      <c r="P47" s="133" t="b">
        <f t="shared" si="6"/>
        <v>0</v>
      </c>
      <c r="Q47" s="133" t="b">
        <f t="shared" si="7"/>
        <v>0</v>
      </c>
      <c r="R47" s="133" t="b">
        <f t="shared" si="8"/>
        <v>0</v>
      </c>
      <c r="S47" s="133" t="b">
        <f t="shared" si="9"/>
        <v>0</v>
      </c>
      <c r="T47" s="133" t="b">
        <f t="shared" si="10"/>
        <v>0</v>
      </c>
      <c r="U47" s="133" t="b">
        <f t="shared" si="11"/>
        <v>0</v>
      </c>
      <c r="V47" s="133" t="b">
        <f t="shared" si="12"/>
        <v>0</v>
      </c>
      <c r="W47" s="133" t="b">
        <f t="shared" si="13"/>
        <v>0</v>
      </c>
      <c r="X47" s="133" t="b">
        <f t="shared" si="14"/>
        <v>0</v>
      </c>
      <c r="Y47" s="133" t="b">
        <f t="shared" si="15"/>
        <v>0</v>
      </c>
      <c r="Z47" s="133" t="b">
        <f t="shared" si="16"/>
        <v>0</v>
      </c>
      <c r="AA47" s="133" t="b">
        <f t="shared" si="17"/>
        <v>0</v>
      </c>
      <c r="AB47" s="133" t="b">
        <f t="shared" si="18"/>
        <v>0</v>
      </c>
      <c r="AC47" s="133"/>
      <c r="AD47" s="135"/>
      <c r="AE47" s="135"/>
      <c r="AF47" s="135"/>
      <c r="AG47" s="135"/>
    </row>
    <row r="48" spans="1:33" x14ac:dyDescent="0.2">
      <c r="C48" s="101">
        <v>43</v>
      </c>
      <c r="D48" s="162" t="str">
        <f t="shared" si="0"/>
        <v>No</v>
      </c>
      <c r="F48" s="179"/>
      <c r="G48" s="103" t="str">
        <f t="shared" si="1"/>
        <v/>
      </c>
      <c r="H48" s="179"/>
      <c r="I48" s="103" t="str">
        <f t="shared" si="2"/>
        <v/>
      </c>
      <c r="J48" s="181"/>
      <c r="K48" s="91" t="str">
        <f t="shared" si="3"/>
        <v/>
      </c>
      <c r="L48" s="181"/>
      <c r="M48" s="174" t="str">
        <f t="shared" si="4"/>
        <v>I</v>
      </c>
      <c r="N48" s="135"/>
      <c r="O48" s="133" t="str">
        <f t="shared" si="5"/>
        <v>NO</v>
      </c>
      <c r="P48" s="133" t="b">
        <f t="shared" si="6"/>
        <v>0</v>
      </c>
      <c r="Q48" s="133" t="b">
        <f t="shared" si="7"/>
        <v>0</v>
      </c>
      <c r="R48" s="133" t="b">
        <f t="shared" si="8"/>
        <v>0</v>
      </c>
      <c r="S48" s="133" t="b">
        <f t="shared" si="9"/>
        <v>0</v>
      </c>
      <c r="T48" s="133" t="b">
        <f t="shared" si="10"/>
        <v>0</v>
      </c>
      <c r="U48" s="133" t="b">
        <f t="shared" si="11"/>
        <v>0</v>
      </c>
      <c r="V48" s="133" t="b">
        <f t="shared" si="12"/>
        <v>0</v>
      </c>
      <c r="W48" s="133" t="b">
        <f t="shared" si="13"/>
        <v>0</v>
      </c>
      <c r="X48" s="133" t="b">
        <f t="shared" si="14"/>
        <v>0</v>
      </c>
      <c r="Y48" s="133" t="b">
        <f t="shared" si="15"/>
        <v>0</v>
      </c>
      <c r="Z48" s="133" t="b">
        <f t="shared" si="16"/>
        <v>0</v>
      </c>
      <c r="AA48" s="133" t="b">
        <f t="shared" si="17"/>
        <v>0</v>
      </c>
      <c r="AB48" s="133" t="b">
        <f t="shared" si="18"/>
        <v>0</v>
      </c>
      <c r="AC48" s="135"/>
      <c r="AD48" s="135"/>
      <c r="AE48" s="135"/>
      <c r="AF48" s="135"/>
      <c r="AG48" s="135"/>
    </row>
    <row r="49" spans="1:33" x14ac:dyDescent="0.2">
      <c r="A49" s="118"/>
      <c r="B49" s="100"/>
      <c r="C49" s="101">
        <v>44</v>
      </c>
      <c r="D49" s="162" t="str">
        <f t="shared" si="0"/>
        <v>No</v>
      </c>
      <c r="E49" s="102"/>
      <c r="F49" s="179"/>
      <c r="G49" s="103" t="str">
        <f t="shared" si="1"/>
        <v/>
      </c>
      <c r="H49" s="179"/>
      <c r="I49" s="103" t="str">
        <f t="shared" si="2"/>
        <v/>
      </c>
      <c r="J49" s="181"/>
      <c r="K49" s="91" t="str">
        <f t="shared" si="3"/>
        <v/>
      </c>
      <c r="L49" s="181"/>
      <c r="M49" s="174" t="str">
        <f t="shared" si="4"/>
        <v>I</v>
      </c>
      <c r="N49" s="134"/>
      <c r="O49" s="133" t="str">
        <f t="shared" si="5"/>
        <v>NO</v>
      </c>
      <c r="P49" s="133" t="b">
        <f t="shared" si="6"/>
        <v>0</v>
      </c>
      <c r="Q49" s="133" t="b">
        <f t="shared" si="7"/>
        <v>0</v>
      </c>
      <c r="R49" s="133" t="b">
        <f t="shared" si="8"/>
        <v>0</v>
      </c>
      <c r="S49" s="133" t="b">
        <f t="shared" si="9"/>
        <v>0</v>
      </c>
      <c r="T49" s="133" t="b">
        <f t="shared" si="10"/>
        <v>0</v>
      </c>
      <c r="U49" s="133" t="b">
        <f t="shared" si="11"/>
        <v>0</v>
      </c>
      <c r="V49" s="133" t="b">
        <f t="shared" si="12"/>
        <v>0</v>
      </c>
      <c r="W49" s="133" t="b">
        <f t="shared" si="13"/>
        <v>0</v>
      </c>
      <c r="X49" s="133" t="b">
        <f t="shared" si="14"/>
        <v>0</v>
      </c>
      <c r="Y49" s="133" t="b">
        <f t="shared" si="15"/>
        <v>0</v>
      </c>
      <c r="Z49" s="133" t="b">
        <f t="shared" si="16"/>
        <v>0</v>
      </c>
      <c r="AA49" s="133" t="b">
        <f t="shared" si="17"/>
        <v>0</v>
      </c>
      <c r="AB49" s="133" t="b">
        <f t="shared" si="18"/>
        <v>0</v>
      </c>
      <c r="AC49" s="133"/>
      <c r="AD49" s="135"/>
      <c r="AE49" s="135"/>
      <c r="AF49" s="135"/>
      <c r="AG49" s="135"/>
    </row>
    <row r="50" spans="1:33" x14ac:dyDescent="0.2">
      <c r="C50" s="101">
        <v>45</v>
      </c>
      <c r="D50" s="162" t="str">
        <f t="shared" si="0"/>
        <v>No</v>
      </c>
      <c r="F50" s="179"/>
      <c r="G50" s="103" t="str">
        <f t="shared" si="1"/>
        <v/>
      </c>
      <c r="H50" s="179"/>
      <c r="I50" s="103" t="str">
        <f t="shared" si="2"/>
        <v/>
      </c>
      <c r="J50" s="181"/>
      <c r="K50" s="91" t="str">
        <f t="shared" si="3"/>
        <v/>
      </c>
      <c r="L50" s="181"/>
      <c r="M50" s="174" t="str">
        <f t="shared" si="4"/>
        <v>I</v>
      </c>
      <c r="N50" s="135"/>
      <c r="O50" s="133" t="str">
        <f t="shared" si="5"/>
        <v>NO</v>
      </c>
      <c r="P50" s="133" t="b">
        <f t="shared" si="6"/>
        <v>0</v>
      </c>
      <c r="Q50" s="133" t="b">
        <f t="shared" si="7"/>
        <v>0</v>
      </c>
      <c r="R50" s="133" t="b">
        <f t="shared" si="8"/>
        <v>0</v>
      </c>
      <c r="S50" s="133" t="b">
        <f t="shared" si="9"/>
        <v>0</v>
      </c>
      <c r="T50" s="133" t="b">
        <f t="shared" si="10"/>
        <v>0</v>
      </c>
      <c r="U50" s="133" t="b">
        <f t="shared" si="11"/>
        <v>0</v>
      </c>
      <c r="V50" s="133" t="b">
        <f t="shared" si="12"/>
        <v>0</v>
      </c>
      <c r="W50" s="133" t="b">
        <f t="shared" si="13"/>
        <v>0</v>
      </c>
      <c r="X50" s="133" t="b">
        <f t="shared" si="14"/>
        <v>0</v>
      </c>
      <c r="Y50" s="133" t="b">
        <f t="shared" si="15"/>
        <v>0</v>
      </c>
      <c r="Z50" s="133" t="b">
        <f t="shared" si="16"/>
        <v>0</v>
      </c>
      <c r="AA50" s="133" t="b">
        <f t="shared" si="17"/>
        <v>0</v>
      </c>
      <c r="AB50" s="133" t="b">
        <f t="shared" si="18"/>
        <v>0</v>
      </c>
      <c r="AC50" s="135"/>
      <c r="AD50" s="135"/>
      <c r="AE50" s="135"/>
      <c r="AF50" s="135"/>
      <c r="AG50" s="135"/>
    </row>
    <row r="51" spans="1:33" x14ac:dyDescent="0.2">
      <c r="C51" s="101">
        <v>46</v>
      </c>
      <c r="D51" s="162" t="str">
        <f t="shared" si="0"/>
        <v>No</v>
      </c>
      <c r="F51" s="179"/>
      <c r="G51" s="103" t="str">
        <f t="shared" si="1"/>
        <v/>
      </c>
      <c r="H51" s="179"/>
      <c r="I51" s="103" t="str">
        <f t="shared" si="2"/>
        <v/>
      </c>
      <c r="J51" s="181"/>
      <c r="K51" s="91" t="str">
        <f t="shared" si="3"/>
        <v/>
      </c>
      <c r="L51" s="181"/>
      <c r="M51" s="174" t="str">
        <f t="shared" si="4"/>
        <v>I</v>
      </c>
      <c r="N51" s="135"/>
      <c r="O51" s="133" t="str">
        <f t="shared" si="5"/>
        <v>NO</v>
      </c>
      <c r="P51" s="133" t="b">
        <f t="shared" si="6"/>
        <v>0</v>
      </c>
      <c r="Q51" s="133" t="b">
        <f t="shared" si="7"/>
        <v>0</v>
      </c>
      <c r="R51" s="133" t="b">
        <f t="shared" si="8"/>
        <v>0</v>
      </c>
      <c r="S51" s="133" t="b">
        <f t="shared" si="9"/>
        <v>0</v>
      </c>
      <c r="T51" s="133" t="b">
        <f t="shared" si="10"/>
        <v>0</v>
      </c>
      <c r="U51" s="133" t="b">
        <f t="shared" si="11"/>
        <v>0</v>
      </c>
      <c r="V51" s="133" t="b">
        <f t="shared" si="12"/>
        <v>0</v>
      </c>
      <c r="W51" s="133" t="b">
        <f t="shared" si="13"/>
        <v>0</v>
      </c>
      <c r="X51" s="133" t="b">
        <f t="shared" si="14"/>
        <v>0</v>
      </c>
      <c r="Y51" s="133" t="b">
        <f t="shared" si="15"/>
        <v>0</v>
      </c>
      <c r="Z51" s="133" t="b">
        <f t="shared" si="16"/>
        <v>0</v>
      </c>
      <c r="AA51" s="133" t="b">
        <f t="shared" si="17"/>
        <v>0</v>
      </c>
      <c r="AB51" s="133" t="b">
        <f t="shared" si="18"/>
        <v>0</v>
      </c>
      <c r="AC51" s="135"/>
      <c r="AD51" s="135"/>
      <c r="AE51" s="135"/>
      <c r="AF51" s="135"/>
      <c r="AG51" s="135"/>
    </row>
    <row r="52" spans="1:33" x14ac:dyDescent="0.2">
      <c r="C52" s="101">
        <v>47</v>
      </c>
      <c r="D52" s="162" t="str">
        <f t="shared" si="0"/>
        <v>No</v>
      </c>
      <c r="F52" s="179"/>
      <c r="G52" s="103" t="str">
        <f t="shared" si="1"/>
        <v/>
      </c>
      <c r="H52" s="179"/>
      <c r="I52" s="103" t="str">
        <f t="shared" si="2"/>
        <v/>
      </c>
      <c r="J52" s="181"/>
      <c r="K52" s="91" t="str">
        <f t="shared" si="3"/>
        <v/>
      </c>
      <c r="L52" s="181"/>
      <c r="M52" s="174" t="str">
        <f t="shared" si="4"/>
        <v>I</v>
      </c>
      <c r="N52" s="135"/>
      <c r="O52" s="133" t="str">
        <f t="shared" si="5"/>
        <v>NO</v>
      </c>
      <c r="P52" s="133" t="b">
        <f t="shared" si="6"/>
        <v>0</v>
      </c>
      <c r="Q52" s="133" t="b">
        <f t="shared" si="7"/>
        <v>0</v>
      </c>
      <c r="R52" s="133" t="b">
        <f t="shared" si="8"/>
        <v>0</v>
      </c>
      <c r="S52" s="133" t="b">
        <f t="shared" si="9"/>
        <v>0</v>
      </c>
      <c r="T52" s="133" t="b">
        <f t="shared" si="10"/>
        <v>0</v>
      </c>
      <c r="U52" s="133" t="b">
        <f t="shared" si="11"/>
        <v>0</v>
      </c>
      <c r="V52" s="133" t="b">
        <f t="shared" si="12"/>
        <v>0</v>
      </c>
      <c r="W52" s="133" t="b">
        <f t="shared" si="13"/>
        <v>0</v>
      </c>
      <c r="X52" s="133" t="b">
        <f t="shared" si="14"/>
        <v>0</v>
      </c>
      <c r="Y52" s="133" t="b">
        <f t="shared" si="15"/>
        <v>0</v>
      </c>
      <c r="Z52" s="133" t="b">
        <f t="shared" si="16"/>
        <v>0</v>
      </c>
      <c r="AA52" s="133" t="b">
        <f t="shared" si="17"/>
        <v>0</v>
      </c>
      <c r="AB52" s="133" t="b">
        <f t="shared" si="18"/>
        <v>0</v>
      </c>
      <c r="AC52" s="135"/>
      <c r="AD52" s="135"/>
      <c r="AE52" s="135"/>
      <c r="AF52" s="135"/>
      <c r="AG52" s="135"/>
    </row>
    <row r="53" spans="1:33" x14ac:dyDescent="0.2">
      <c r="C53" s="101">
        <v>48</v>
      </c>
      <c r="D53" s="162" t="str">
        <f t="shared" si="0"/>
        <v>No</v>
      </c>
      <c r="F53" s="179"/>
      <c r="G53" s="103" t="str">
        <f t="shared" si="1"/>
        <v/>
      </c>
      <c r="H53" s="179"/>
      <c r="I53" s="103" t="str">
        <f t="shared" si="2"/>
        <v/>
      </c>
      <c r="J53" s="181"/>
      <c r="K53" s="91" t="str">
        <f t="shared" si="3"/>
        <v/>
      </c>
      <c r="L53" s="181"/>
      <c r="M53" s="174" t="str">
        <f t="shared" si="4"/>
        <v>I</v>
      </c>
      <c r="N53" s="135"/>
      <c r="O53" s="133" t="str">
        <f t="shared" si="5"/>
        <v>NO</v>
      </c>
      <c r="P53" s="133" t="b">
        <f t="shared" si="6"/>
        <v>0</v>
      </c>
      <c r="Q53" s="133" t="b">
        <f t="shared" si="7"/>
        <v>0</v>
      </c>
      <c r="R53" s="133" t="b">
        <f t="shared" si="8"/>
        <v>0</v>
      </c>
      <c r="S53" s="133" t="b">
        <f t="shared" si="9"/>
        <v>0</v>
      </c>
      <c r="T53" s="133" t="b">
        <f t="shared" si="10"/>
        <v>0</v>
      </c>
      <c r="U53" s="133" t="b">
        <f t="shared" si="11"/>
        <v>0</v>
      </c>
      <c r="V53" s="133" t="b">
        <f t="shared" si="12"/>
        <v>0</v>
      </c>
      <c r="W53" s="133" t="b">
        <f t="shared" si="13"/>
        <v>0</v>
      </c>
      <c r="X53" s="133" t="b">
        <f t="shared" si="14"/>
        <v>0</v>
      </c>
      <c r="Y53" s="133" t="b">
        <f t="shared" si="15"/>
        <v>0</v>
      </c>
      <c r="Z53" s="133" t="b">
        <f t="shared" si="16"/>
        <v>0</v>
      </c>
      <c r="AA53" s="133" t="b">
        <f t="shared" si="17"/>
        <v>0</v>
      </c>
      <c r="AB53" s="133" t="b">
        <f t="shared" si="18"/>
        <v>0</v>
      </c>
      <c r="AC53" s="135"/>
      <c r="AD53" s="135"/>
      <c r="AE53" s="135"/>
      <c r="AF53" s="135"/>
      <c r="AG53" s="135"/>
    </row>
    <row r="54" spans="1:33" x14ac:dyDescent="0.2">
      <c r="C54" s="101">
        <v>49</v>
      </c>
      <c r="D54" s="162" t="str">
        <f t="shared" si="0"/>
        <v>No</v>
      </c>
      <c r="F54" s="179"/>
      <c r="G54" s="103" t="str">
        <f t="shared" si="1"/>
        <v/>
      </c>
      <c r="H54" s="179"/>
      <c r="I54" s="103" t="str">
        <f t="shared" si="2"/>
        <v/>
      </c>
      <c r="J54" s="181"/>
      <c r="K54" s="91" t="str">
        <f t="shared" si="3"/>
        <v/>
      </c>
      <c r="L54" s="181"/>
      <c r="M54" s="174" t="str">
        <f t="shared" si="4"/>
        <v>I</v>
      </c>
      <c r="N54" s="135"/>
      <c r="O54" s="133" t="str">
        <f t="shared" si="5"/>
        <v>NO</v>
      </c>
      <c r="P54" s="133" t="b">
        <f t="shared" si="6"/>
        <v>0</v>
      </c>
      <c r="Q54" s="133" t="b">
        <f t="shared" si="7"/>
        <v>0</v>
      </c>
      <c r="R54" s="133" t="b">
        <f t="shared" si="8"/>
        <v>0</v>
      </c>
      <c r="S54" s="133" t="b">
        <f t="shared" si="9"/>
        <v>0</v>
      </c>
      <c r="T54" s="133" t="b">
        <f t="shared" si="10"/>
        <v>0</v>
      </c>
      <c r="U54" s="133" t="b">
        <f t="shared" si="11"/>
        <v>0</v>
      </c>
      <c r="V54" s="133" t="b">
        <f t="shared" si="12"/>
        <v>0</v>
      </c>
      <c r="W54" s="133" t="b">
        <f t="shared" si="13"/>
        <v>0</v>
      </c>
      <c r="X54" s="133" t="b">
        <f t="shared" si="14"/>
        <v>0</v>
      </c>
      <c r="Y54" s="133" t="b">
        <f t="shared" si="15"/>
        <v>0</v>
      </c>
      <c r="Z54" s="133" t="b">
        <f t="shared" si="16"/>
        <v>0</v>
      </c>
      <c r="AA54" s="133" t="b">
        <f t="shared" si="17"/>
        <v>0</v>
      </c>
      <c r="AB54" s="133" t="b">
        <f t="shared" si="18"/>
        <v>0</v>
      </c>
      <c r="AC54" s="135"/>
      <c r="AD54" s="135"/>
      <c r="AE54" s="135"/>
      <c r="AF54" s="135"/>
      <c r="AG54" s="135"/>
    </row>
    <row r="55" spans="1:33" x14ac:dyDescent="0.2">
      <c r="C55" s="101">
        <v>50</v>
      </c>
      <c r="D55" s="162" t="str">
        <f t="shared" si="0"/>
        <v>No</v>
      </c>
      <c r="F55" s="179"/>
      <c r="G55" s="103" t="str">
        <f t="shared" si="1"/>
        <v/>
      </c>
      <c r="H55" s="179"/>
      <c r="I55" s="103" t="str">
        <f t="shared" si="2"/>
        <v/>
      </c>
      <c r="J55" s="181"/>
      <c r="K55" s="91" t="str">
        <f t="shared" si="3"/>
        <v/>
      </c>
      <c r="L55" s="181"/>
      <c r="M55" s="174" t="str">
        <f t="shared" si="4"/>
        <v>I</v>
      </c>
      <c r="N55" s="135"/>
      <c r="O55" s="133" t="str">
        <f t="shared" si="5"/>
        <v>NO</v>
      </c>
      <c r="P55" s="133" t="b">
        <f t="shared" si="6"/>
        <v>0</v>
      </c>
      <c r="Q55" s="133" t="b">
        <f t="shared" si="7"/>
        <v>0</v>
      </c>
      <c r="R55" s="133" t="b">
        <f t="shared" si="8"/>
        <v>0</v>
      </c>
      <c r="S55" s="133" t="b">
        <f t="shared" si="9"/>
        <v>0</v>
      </c>
      <c r="T55" s="133" t="b">
        <f t="shared" si="10"/>
        <v>0</v>
      </c>
      <c r="U55" s="133" t="b">
        <f t="shared" si="11"/>
        <v>0</v>
      </c>
      <c r="V55" s="133" t="b">
        <f t="shared" si="12"/>
        <v>0</v>
      </c>
      <c r="W55" s="133" t="b">
        <f t="shared" si="13"/>
        <v>0</v>
      </c>
      <c r="X55" s="133" t="b">
        <f t="shared" si="14"/>
        <v>0</v>
      </c>
      <c r="Y55" s="133" t="b">
        <f t="shared" si="15"/>
        <v>0</v>
      </c>
      <c r="Z55" s="133" t="b">
        <f t="shared" si="16"/>
        <v>0</v>
      </c>
      <c r="AA55" s="133" t="b">
        <f t="shared" si="17"/>
        <v>0</v>
      </c>
      <c r="AB55" s="133" t="b">
        <f t="shared" si="18"/>
        <v>0</v>
      </c>
      <c r="AC55" s="135"/>
      <c r="AD55" s="135"/>
      <c r="AE55" s="135"/>
      <c r="AF55" s="135"/>
      <c r="AG55" s="135"/>
    </row>
    <row r="56" spans="1:33" x14ac:dyDescent="0.2">
      <c r="C56" s="101">
        <v>51</v>
      </c>
      <c r="D56" s="162" t="str">
        <f t="shared" si="0"/>
        <v>No</v>
      </c>
      <c r="F56" s="179"/>
      <c r="G56" s="103" t="str">
        <f t="shared" si="1"/>
        <v/>
      </c>
      <c r="H56" s="179"/>
      <c r="I56" s="103" t="str">
        <f t="shared" si="2"/>
        <v/>
      </c>
      <c r="J56" s="181"/>
      <c r="K56" s="91" t="str">
        <f t="shared" si="3"/>
        <v/>
      </c>
      <c r="L56" s="181"/>
      <c r="M56" s="174" t="str">
        <f t="shared" si="4"/>
        <v>I</v>
      </c>
      <c r="N56" s="135"/>
      <c r="O56" s="133" t="str">
        <f t="shared" si="5"/>
        <v>NO</v>
      </c>
      <c r="P56" s="133" t="b">
        <f t="shared" si="6"/>
        <v>0</v>
      </c>
      <c r="Q56" s="133" t="b">
        <f t="shared" si="7"/>
        <v>0</v>
      </c>
      <c r="R56" s="133" t="b">
        <f t="shared" si="8"/>
        <v>0</v>
      </c>
      <c r="S56" s="133" t="b">
        <f t="shared" si="9"/>
        <v>0</v>
      </c>
      <c r="T56" s="133" t="b">
        <f t="shared" si="10"/>
        <v>0</v>
      </c>
      <c r="U56" s="133" t="b">
        <f t="shared" si="11"/>
        <v>0</v>
      </c>
      <c r="V56" s="133" t="b">
        <f t="shared" si="12"/>
        <v>0</v>
      </c>
      <c r="W56" s="133" t="b">
        <f t="shared" si="13"/>
        <v>0</v>
      </c>
      <c r="X56" s="133" t="b">
        <f t="shared" si="14"/>
        <v>0</v>
      </c>
      <c r="Y56" s="133" t="b">
        <f t="shared" si="15"/>
        <v>0</v>
      </c>
      <c r="Z56" s="133" t="b">
        <f t="shared" si="16"/>
        <v>0</v>
      </c>
      <c r="AA56" s="133" t="b">
        <f t="shared" si="17"/>
        <v>0</v>
      </c>
      <c r="AB56" s="133" t="b">
        <f t="shared" si="18"/>
        <v>0</v>
      </c>
      <c r="AC56" s="135"/>
      <c r="AD56" s="135"/>
      <c r="AE56" s="135"/>
      <c r="AF56" s="135"/>
      <c r="AG56" s="135"/>
    </row>
    <row r="57" spans="1:33" x14ac:dyDescent="0.2">
      <c r="A57" s="120"/>
      <c r="B57" s="104"/>
      <c r="C57" s="101">
        <v>52</v>
      </c>
      <c r="D57" s="162" t="str">
        <f t="shared" si="0"/>
        <v>No</v>
      </c>
      <c r="F57" s="179"/>
      <c r="G57" s="103" t="str">
        <f t="shared" si="1"/>
        <v/>
      </c>
      <c r="H57" s="179"/>
      <c r="I57" s="103" t="str">
        <f t="shared" si="2"/>
        <v/>
      </c>
      <c r="J57" s="181"/>
      <c r="K57" s="91" t="str">
        <f t="shared" si="3"/>
        <v/>
      </c>
      <c r="L57" s="181"/>
      <c r="M57" s="174" t="str">
        <f t="shared" si="4"/>
        <v>I</v>
      </c>
      <c r="N57" s="135"/>
      <c r="O57" s="133" t="str">
        <f t="shared" si="5"/>
        <v>NO</v>
      </c>
      <c r="P57" s="133" t="b">
        <f t="shared" si="6"/>
        <v>0</v>
      </c>
      <c r="Q57" s="133" t="b">
        <f t="shared" si="7"/>
        <v>0</v>
      </c>
      <c r="R57" s="133" t="b">
        <f t="shared" si="8"/>
        <v>0</v>
      </c>
      <c r="S57" s="133" t="b">
        <f t="shared" si="9"/>
        <v>0</v>
      </c>
      <c r="T57" s="133" t="b">
        <f t="shared" si="10"/>
        <v>0</v>
      </c>
      <c r="U57" s="133" t="b">
        <f t="shared" si="11"/>
        <v>0</v>
      </c>
      <c r="V57" s="133" t="b">
        <f t="shared" si="12"/>
        <v>0</v>
      </c>
      <c r="W57" s="133" t="b">
        <f t="shared" si="13"/>
        <v>0</v>
      </c>
      <c r="X57" s="133" t="b">
        <f t="shared" si="14"/>
        <v>0</v>
      </c>
      <c r="Y57" s="133" t="b">
        <f t="shared" si="15"/>
        <v>0</v>
      </c>
      <c r="Z57" s="133" t="b">
        <f t="shared" si="16"/>
        <v>0</v>
      </c>
      <c r="AA57" s="133" t="b">
        <f t="shared" si="17"/>
        <v>0</v>
      </c>
      <c r="AB57" s="133" t="b">
        <f t="shared" si="18"/>
        <v>0</v>
      </c>
      <c r="AC57" s="135"/>
      <c r="AD57" s="135"/>
      <c r="AE57" s="135"/>
      <c r="AF57" s="135"/>
      <c r="AG57" s="135"/>
    </row>
    <row r="58" spans="1:33" x14ac:dyDescent="0.2">
      <c r="A58" s="120"/>
      <c r="B58" s="104"/>
      <c r="C58" s="101">
        <v>53</v>
      </c>
      <c r="D58" s="162" t="str">
        <f t="shared" si="0"/>
        <v>No</v>
      </c>
      <c r="F58" s="179"/>
      <c r="G58" s="103" t="str">
        <f t="shared" si="1"/>
        <v/>
      </c>
      <c r="H58" s="179"/>
      <c r="I58" s="103" t="str">
        <f t="shared" si="2"/>
        <v/>
      </c>
      <c r="J58" s="181"/>
      <c r="K58" s="91" t="str">
        <f t="shared" si="3"/>
        <v/>
      </c>
      <c r="L58" s="181"/>
      <c r="M58" s="174" t="str">
        <f t="shared" si="4"/>
        <v>I</v>
      </c>
      <c r="N58" s="135"/>
      <c r="O58" s="133" t="str">
        <f t="shared" si="5"/>
        <v>NO</v>
      </c>
      <c r="P58" s="133" t="b">
        <f t="shared" si="6"/>
        <v>0</v>
      </c>
      <c r="Q58" s="133" t="b">
        <f t="shared" si="7"/>
        <v>0</v>
      </c>
      <c r="R58" s="133" t="b">
        <f t="shared" si="8"/>
        <v>0</v>
      </c>
      <c r="S58" s="133" t="b">
        <f t="shared" si="9"/>
        <v>0</v>
      </c>
      <c r="T58" s="133" t="b">
        <f t="shared" si="10"/>
        <v>0</v>
      </c>
      <c r="U58" s="133" t="b">
        <f t="shared" si="11"/>
        <v>0</v>
      </c>
      <c r="V58" s="133" t="b">
        <f t="shared" si="12"/>
        <v>0</v>
      </c>
      <c r="W58" s="133" t="b">
        <f t="shared" si="13"/>
        <v>0</v>
      </c>
      <c r="X58" s="133" t="b">
        <f t="shared" si="14"/>
        <v>0</v>
      </c>
      <c r="Y58" s="133" t="b">
        <f t="shared" si="15"/>
        <v>0</v>
      </c>
      <c r="Z58" s="133" t="b">
        <f t="shared" si="16"/>
        <v>0</v>
      </c>
      <c r="AA58" s="133" t="b">
        <f t="shared" si="17"/>
        <v>0</v>
      </c>
      <c r="AB58" s="133" t="b">
        <f t="shared" si="18"/>
        <v>0</v>
      </c>
      <c r="AC58" s="135"/>
      <c r="AD58" s="135"/>
      <c r="AE58" s="135"/>
      <c r="AF58" s="135"/>
      <c r="AG58" s="135"/>
    </row>
    <row r="59" spans="1:33" x14ac:dyDescent="0.2">
      <c r="A59" s="120"/>
      <c r="B59" s="104"/>
      <c r="C59" s="101">
        <v>54</v>
      </c>
      <c r="D59" s="162" t="str">
        <f t="shared" si="0"/>
        <v>No</v>
      </c>
      <c r="F59" s="179"/>
      <c r="G59" s="103" t="str">
        <f t="shared" si="1"/>
        <v/>
      </c>
      <c r="H59" s="179"/>
      <c r="I59" s="103" t="str">
        <f t="shared" si="2"/>
        <v/>
      </c>
      <c r="J59" s="181"/>
      <c r="K59" s="91" t="str">
        <f t="shared" si="3"/>
        <v/>
      </c>
      <c r="L59" s="181"/>
      <c r="M59" s="174" t="str">
        <f t="shared" si="4"/>
        <v>I</v>
      </c>
      <c r="N59" s="135"/>
      <c r="O59" s="133" t="str">
        <f t="shared" si="5"/>
        <v>NO</v>
      </c>
      <c r="P59" s="133" t="b">
        <f t="shared" si="6"/>
        <v>0</v>
      </c>
      <c r="Q59" s="133" t="b">
        <f t="shared" si="7"/>
        <v>0</v>
      </c>
      <c r="R59" s="133" t="b">
        <f t="shared" si="8"/>
        <v>0</v>
      </c>
      <c r="S59" s="133" t="b">
        <f t="shared" si="9"/>
        <v>0</v>
      </c>
      <c r="T59" s="133" t="b">
        <f t="shared" si="10"/>
        <v>0</v>
      </c>
      <c r="U59" s="133" t="b">
        <f t="shared" si="11"/>
        <v>0</v>
      </c>
      <c r="V59" s="133" t="b">
        <f t="shared" si="12"/>
        <v>0</v>
      </c>
      <c r="W59" s="133" t="b">
        <f t="shared" si="13"/>
        <v>0</v>
      </c>
      <c r="X59" s="133" t="b">
        <f t="shared" si="14"/>
        <v>0</v>
      </c>
      <c r="Y59" s="133" t="b">
        <f t="shared" si="15"/>
        <v>0</v>
      </c>
      <c r="Z59" s="133" t="b">
        <f t="shared" si="16"/>
        <v>0</v>
      </c>
      <c r="AA59" s="133" t="b">
        <f t="shared" si="17"/>
        <v>0</v>
      </c>
      <c r="AB59" s="133" t="b">
        <f t="shared" si="18"/>
        <v>0</v>
      </c>
      <c r="AC59" s="135"/>
      <c r="AD59" s="135"/>
      <c r="AE59" s="135"/>
      <c r="AF59" s="135"/>
      <c r="AG59" s="135"/>
    </row>
    <row r="60" spans="1:33" x14ac:dyDescent="0.2">
      <c r="A60" s="120"/>
      <c r="B60" s="104"/>
      <c r="C60" s="101">
        <v>55</v>
      </c>
      <c r="D60" s="162" t="str">
        <f t="shared" si="0"/>
        <v>No</v>
      </c>
      <c r="F60" s="179"/>
      <c r="G60" s="103" t="str">
        <f t="shared" si="1"/>
        <v/>
      </c>
      <c r="H60" s="179"/>
      <c r="I60" s="103" t="str">
        <f t="shared" si="2"/>
        <v/>
      </c>
      <c r="J60" s="181"/>
      <c r="K60" s="91" t="str">
        <f t="shared" si="3"/>
        <v/>
      </c>
      <c r="L60" s="181"/>
      <c r="M60" s="174" t="str">
        <f t="shared" si="4"/>
        <v>I</v>
      </c>
      <c r="N60" s="135"/>
      <c r="O60" s="133" t="str">
        <f t="shared" si="5"/>
        <v>NO</v>
      </c>
      <c r="P60" s="133" t="b">
        <f t="shared" si="6"/>
        <v>0</v>
      </c>
      <c r="Q60" s="133" t="b">
        <f t="shared" si="7"/>
        <v>0</v>
      </c>
      <c r="R60" s="133" t="b">
        <f t="shared" si="8"/>
        <v>0</v>
      </c>
      <c r="S60" s="133" t="b">
        <f t="shared" si="9"/>
        <v>0</v>
      </c>
      <c r="T60" s="133" t="b">
        <f t="shared" si="10"/>
        <v>0</v>
      </c>
      <c r="U60" s="133" t="b">
        <f t="shared" si="11"/>
        <v>0</v>
      </c>
      <c r="V60" s="133" t="b">
        <f t="shared" si="12"/>
        <v>0</v>
      </c>
      <c r="W60" s="133" t="b">
        <f t="shared" si="13"/>
        <v>0</v>
      </c>
      <c r="X60" s="133" t="b">
        <f t="shared" si="14"/>
        <v>0</v>
      </c>
      <c r="Y60" s="133" t="b">
        <f t="shared" si="15"/>
        <v>0</v>
      </c>
      <c r="Z60" s="133" t="b">
        <f t="shared" si="16"/>
        <v>0</v>
      </c>
      <c r="AA60" s="133" t="b">
        <f t="shared" si="17"/>
        <v>0</v>
      </c>
      <c r="AB60" s="133" t="b">
        <f t="shared" si="18"/>
        <v>0</v>
      </c>
      <c r="AC60" s="135"/>
      <c r="AD60" s="135"/>
      <c r="AE60" s="135"/>
      <c r="AF60" s="135"/>
      <c r="AG60" s="135"/>
    </row>
    <row r="61" spans="1:33" x14ac:dyDescent="0.2">
      <c r="A61" s="120"/>
      <c r="B61" s="104"/>
      <c r="C61" s="101">
        <v>56</v>
      </c>
      <c r="D61" s="162" t="str">
        <f t="shared" si="0"/>
        <v>No</v>
      </c>
      <c r="F61" s="179"/>
      <c r="G61" s="103" t="str">
        <f t="shared" si="1"/>
        <v/>
      </c>
      <c r="H61" s="179"/>
      <c r="I61" s="103" t="str">
        <f t="shared" si="2"/>
        <v/>
      </c>
      <c r="J61" s="181"/>
      <c r="K61" s="91" t="str">
        <f t="shared" si="3"/>
        <v/>
      </c>
      <c r="L61" s="181"/>
      <c r="M61" s="174" t="str">
        <f t="shared" si="4"/>
        <v>I</v>
      </c>
      <c r="N61" s="135"/>
      <c r="O61" s="133" t="str">
        <f t="shared" si="5"/>
        <v>NO</v>
      </c>
      <c r="P61" s="133" t="b">
        <f t="shared" si="6"/>
        <v>0</v>
      </c>
      <c r="Q61" s="133" t="b">
        <f t="shared" si="7"/>
        <v>0</v>
      </c>
      <c r="R61" s="133" t="b">
        <f t="shared" si="8"/>
        <v>0</v>
      </c>
      <c r="S61" s="133" t="b">
        <f t="shared" si="9"/>
        <v>0</v>
      </c>
      <c r="T61" s="133" t="b">
        <f t="shared" si="10"/>
        <v>0</v>
      </c>
      <c r="U61" s="133" t="b">
        <f t="shared" si="11"/>
        <v>0</v>
      </c>
      <c r="V61" s="133" t="b">
        <f t="shared" si="12"/>
        <v>0</v>
      </c>
      <c r="W61" s="133" t="b">
        <f t="shared" si="13"/>
        <v>0</v>
      </c>
      <c r="X61" s="133" t="b">
        <f t="shared" si="14"/>
        <v>0</v>
      </c>
      <c r="Y61" s="133" t="b">
        <f t="shared" si="15"/>
        <v>0</v>
      </c>
      <c r="Z61" s="133" t="b">
        <f t="shared" si="16"/>
        <v>0</v>
      </c>
      <c r="AA61" s="133" t="b">
        <f t="shared" si="17"/>
        <v>0</v>
      </c>
      <c r="AB61" s="133" t="b">
        <f t="shared" si="18"/>
        <v>0</v>
      </c>
      <c r="AC61" s="135"/>
      <c r="AD61" s="135"/>
      <c r="AE61" s="135"/>
      <c r="AF61" s="135"/>
      <c r="AG61" s="135"/>
    </row>
    <row r="62" spans="1:33" x14ac:dyDescent="0.2">
      <c r="A62" s="120"/>
      <c r="B62" s="104"/>
      <c r="C62" s="101">
        <v>57</v>
      </c>
      <c r="D62" s="162" t="str">
        <f t="shared" si="0"/>
        <v>No</v>
      </c>
      <c r="F62" s="179"/>
      <c r="G62" s="103" t="str">
        <f t="shared" si="1"/>
        <v/>
      </c>
      <c r="H62" s="179"/>
      <c r="I62" s="103" t="str">
        <f t="shared" si="2"/>
        <v/>
      </c>
      <c r="J62" s="181"/>
      <c r="K62" s="91" t="str">
        <f t="shared" si="3"/>
        <v/>
      </c>
      <c r="L62" s="181"/>
      <c r="M62" s="174" t="str">
        <f t="shared" si="4"/>
        <v>I</v>
      </c>
      <c r="N62" s="135"/>
      <c r="O62" s="133" t="str">
        <f t="shared" si="5"/>
        <v>NO</v>
      </c>
      <c r="P62" s="133" t="b">
        <f t="shared" si="6"/>
        <v>0</v>
      </c>
      <c r="Q62" s="133" t="b">
        <f t="shared" si="7"/>
        <v>0</v>
      </c>
      <c r="R62" s="133" t="b">
        <f t="shared" si="8"/>
        <v>0</v>
      </c>
      <c r="S62" s="133" t="b">
        <f t="shared" si="9"/>
        <v>0</v>
      </c>
      <c r="T62" s="133" t="b">
        <f t="shared" si="10"/>
        <v>0</v>
      </c>
      <c r="U62" s="133" t="b">
        <f t="shared" si="11"/>
        <v>0</v>
      </c>
      <c r="V62" s="133" t="b">
        <f t="shared" si="12"/>
        <v>0</v>
      </c>
      <c r="W62" s="133" t="b">
        <f t="shared" si="13"/>
        <v>0</v>
      </c>
      <c r="X62" s="133" t="b">
        <f t="shared" si="14"/>
        <v>0</v>
      </c>
      <c r="Y62" s="133" t="b">
        <f t="shared" si="15"/>
        <v>0</v>
      </c>
      <c r="Z62" s="133" t="b">
        <f t="shared" si="16"/>
        <v>0</v>
      </c>
      <c r="AA62" s="133" t="b">
        <f t="shared" si="17"/>
        <v>0</v>
      </c>
      <c r="AB62" s="133" t="b">
        <f t="shared" si="18"/>
        <v>0</v>
      </c>
      <c r="AC62" s="135"/>
      <c r="AD62" s="135"/>
      <c r="AE62" s="135"/>
      <c r="AF62" s="135"/>
      <c r="AG62" s="135"/>
    </row>
    <row r="63" spans="1:33" x14ac:dyDescent="0.2">
      <c r="A63" s="120"/>
      <c r="B63" s="104"/>
      <c r="C63" s="101">
        <v>58</v>
      </c>
      <c r="D63" s="162" t="str">
        <f t="shared" si="0"/>
        <v>No</v>
      </c>
      <c r="F63" s="179"/>
      <c r="G63" s="103" t="str">
        <f t="shared" si="1"/>
        <v/>
      </c>
      <c r="H63" s="179"/>
      <c r="I63" s="103" t="str">
        <f t="shared" si="2"/>
        <v/>
      </c>
      <c r="J63" s="181"/>
      <c r="K63" s="91" t="str">
        <f t="shared" si="3"/>
        <v/>
      </c>
      <c r="L63" s="181"/>
      <c r="M63" s="174" t="str">
        <f t="shared" si="4"/>
        <v>I</v>
      </c>
      <c r="N63" s="135"/>
      <c r="O63" s="133" t="str">
        <f t="shared" si="5"/>
        <v>NO</v>
      </c>
      <c r="P63" s="133" t="b">
        <f t="shared" si="6"/>
        <v>0</v>
      </c>
      <c r="Q63" s="133" t="b">
        <f t="shared" si="7"/>
        <v>0</v>
      </c>
      <c r="R63" s="133" t="b">
        <f t="shared" si="8"/>
        <v>0</v>
      </c>
      <c r="S63" s="133" t="b">
        <f t="shared" si="9"/>
        <v>0</v>
      </c>
      <c r="T63" s="133" t="b">
        <f t="shared" si="10"/>
        <v>0</v>
      </c>
      <c r="U63" s="133" t="b">
        <f t="shared" si="11"/>
        <v>0</v>
      </c>
      <c r="V63" s="133" t="b">
        <f t="shared" si="12"/>
        <v>0</v>
      </c>
      <c r="W63" s="133" t="b">
        <f t="shared" si="13"/>
        <v>0</v>
      </c>
      <c r="X63" s="133" t="b">
        <f t="shared" si="14"/>
        <v>0</v>
      </c>
      <c r="Y63" s="133" t="b">
        <f t="shared" si="15"/>
        <v>0</v>
      </c>
      <c r="Z63" s="133" t="b">
        <f t="shared" si="16"/>
        <v>0</v>
      </c>
      <c r="AA63" s="133" t="b">
        <f t="shared" si="17"/>
        <v>0</v>
      </c>
      <c r="AB63" s="133" t="b">
        <f t="shared" si="18"/>
        <v>0</v>
      </c>
      <c r="AC63" s="135"/>
      <c r="AD63" s="135"/>
      <c r="AE63" s="135"/>
      <c r="AF63" s="135"/>
      <c r="AG63" s="135"/>
    </row>
    <row r="64" spans="1:33" x14ac:dyDescent="0.2">
      <c r="A64" s="120"/>
      <c r="B64" s="104"/>
      <c r="C64" s="101">
        <v>59</v>
      </c>
      <c r="D64" s="162" t="str">
        <f t="shared" si="0"/>
        <v>No</v>
      </c>
      <c r="F64" s="179"/>
      <c r="G64" s="103" t="str">
        <f t="shared" si="1"/>
        <v/>
      </c>
      <c r="H64" s="179"/>
      <c r="I64" s="103" t="str">
        <f t="shared" si="2"/>
        <v/>
      </c>
      <c r="J64" s="181"/>
      <c r="K64" s="91" t="str">
        <f t="shared" si="3"/>
        <v/>
      </c>
      <c r="L64" s="181"/>
      <c r="M64" s="174" t="str">
        <f t="shared" si="4"/>
        <v>I</v>
      </c>
      <c r="N64" s="135"/>
      <c r="O64" s="133" t="str">
        <f t="shared" si="5"/>
        <v>NO</v>
      </c>
      <c r="P64" s="133" t="b">
        <f t="shared" si="6"/>
        <v>0</v>
      </c>
      <c r="Q64" s="133" t="b">
        <f t="shared" si="7"/>
        <v>0</v>
      </c>
      <c r="R64" s="133" t="b">
        <f t="shared" si="8"/>
        <v>0</v>
      </c>
      <c r="S64" s="133" t="b">
        <f t="shared" si="9"/>
        <v>0</v>
      </c>
      <c r="T64" s="133" t="b">
        <f t="shared" si="10"/>
        <v>0</v>
      </c>
      <c r="U64" s="133" t="b">
        <f t="shared" si="11"/>
        <v>0</v>
      </c>
      <c r="V64" s="133" t="b">
        <f t="shared" si="12"/>
        <v>0</v>
      </c>
      <c r="W64" s="133" t="b">
        <f t="shared" si="13"/>
        <v>0</v>
      </c>
      <c r="X64" s="133" t="b">
        <f t="shared" si="14"/>
        <v>0</v>
      </c>
      <c r="Y64" s="133" t="b">
        <f t="shared" si="15"/>
        <v>0</v>
      </c>
      <c r="Z64" s="133" t="b">
        <f t="shared" si="16"/>
        <v>0</v>
      </c>
      <c r="AA64" s="133" t="b">
        <f t="shared" si="17"/>
        <v>0</v>
      </c>
      <c r="AB64" s="133" t="b">
        <f t="shared" si="18"/>
        <v>0</v>
      </c>
      <c r="AC64" s="135"/>
      <c r="AD64" s="135"/>
      <c r="AE64" s="135"/>
      <c r="AF64" s="135"/>
      <c r="AG64" s="135"/>
    </row>
    <row r="65" spans="1:33" x14ac:dyDescent="0.2">
      <c r="A65" s="120"/>
      <c r="B65" s="104"/>
      <c r="C65" s="101">
        <v>60</v>
      </c>
      <c r="D65" s="162" t="str">
        <f t="shared" si="0"/>
        <v>No</v>
      </c>
      <c r="F65" s="179"/>
      <c r="G65" s="103" t="str">
        <f t="shared" si="1"/>
        <v/>
      </c>
      <c r="H65" s="179"/>
      <c r="I65" s="103" t="str">
        <f t="shared" si="2"/>
        <v/>
      </c>
      <c r="J65" s="181"/>
      <c r="K65" s="91" t="str">
        <f t="shared" si="3"/>
        <v/>
      </c>
      <c r="L65" s="181"/>
      <c r="M65" s="174" t="str">
        <f t="shared" si="4"/>
        <v>I</v>
      </c>
      <c r="N65" s="135"/>
      <c r="O65" s="133" t="str">
        <f t="shared" si="5"/>
        <v>NO</v>
      </c>
      <c r="P65" s="133" t="b">
        <f t="shared" si="6"/>
        <v>0</v>
      </c>
      <c r="Q65" s="133" t="b">
        <f t="shared" si="7"/>
        <v>0</v>
      </c>
      <c r="R65" s="133" t="b">
        <f t="shared" si="8"/>
        <v>0</v>
      </c>
      <c r="S65" s="133" t="b">
        <f t="shared" si="9"/>
        <v>0</v>
      </c>
      <c r="T65" s="133" t="b">
        <f t="shared" si="10"/>
        <v>0</v>
      </c>
      <c r="U65" s="133" t="b">
        <f t="shared" si="11"/>
        <v>0</v>
      </c>
      <c r="V65" s="133" t="b">
        <f t="shared" si="12"/>
        <v>0</v>
      </c>
      <c r="W65" s="133" t="b">
        <f t="shared" si="13"/>
        <v>0</v>
      </c>
      <c r="X65" s="133" t="b">
        <f t="shared" si="14"/>
        <v>0</v>
      </c>
      <c r="Y65" s="133" t="b">
        <f t="shared" si="15"/>
        <v>0</v>
      </c>
      <c r="Z65" s="133" t="b">
        <f t="shared" si="16"/>
        <v>0</v>
      </c>
      <c r="AA65" s="133" t="b">
        <f t="shared" si="17"/>
        <v>0</v>
      </c>
      <c r="AB65" s="133" t="b">
        <f t="shared" si="18"/>
        <v>0</v>
      </c>
      <c r="AC65" s="135"/>
      <c r="AD65" s="135"/>
      <c r="AE65" s="135"/>
      <c r="AF65" s="135"/>
      <c r="AG65" s="135"/>
    </row>
    <row r="66" spans="1:33" x14ac:dyDescent="0.2">
      <c r="A66" s="120"/>
      <c r="B66" s="104"/>
      <c r="C66" s="101">
        <v>61</v>
      </c>
      <c r="D66" s="162" t="str">
        <f t="shared" si="0"/>
        <v>No</v>
      </c>
      <c r="F66" s="179"/>
      <c r="G66" s="103" t="str">
        <f t="shared" si="1"/>
        <v/>
      </c>
      <c r="H66" s="179"/>
      <c r="I66" s="103" t="str">
        <f t="shared" si="2"/>
        <v/>
      </c>
      <c r="J66" s="181"/>
      <c r="K66" s="91" t="str">
        <f t="shared" si="3"/>
        <v/>
      </c>
      <c r="L66" s="181"/>
      <c r="M66" s="174" t="str">
        <f t="shared" si="4"/>
        <v>I</v>
      </c>
      <c r="N66" s="135"/>
      <c r="O66" s="133" t="str">
        <f t="shared" si="5"/>
        <v>NO</v>
      </c>
      <c r="P66" s="133" t="b">
        <f t="shared" si="6"/>
        <v>0</v>
      </c>
      <c r="Q66" s="133" t="b">
        <f t="shared" si="7"/>
        <v>0</v>
      </c>
      <c r="R66" s="133" t="b">
        <f t="shared" si="8"/>
        <v>0</v>
      </c>
      <c r="S66" s="133" t="b">
        <f t="shared" si="9"/>
        <v>0</v>
      </c>
      <c r="T66" s="133" t="b">
        <f t="shared" si="10"/>
        <v>0</v>
      </c>
      <c r="U66" s="133" t="b">
        <f t="shared" si="11"/>
        <v>0</v>
      </c>
      <c r="V66" s="133" t="b">
        <f t="shared" si="12"/>
        <v>0</v>
      </c>
      <c r="W66" s="133" t="b">
        <f t="shared" si="13"/>
        <v>0</v>
      </c>
      <c r="X66" s="133" t="b">
        <f t="shared" si="14"/>
        <v>0</v>
      </c>
      <c r="Y66" s="133" t="b">
        <f t="shared" si="15"/>
        <v>0</v>
      </c>
      <c r="Z66" s="133" t="b">
        <f t="shared" si="16"/>
        <v>0</v>
      </c>
      <c r="AA66" s="133" t="b">
        <f t="shared" si="17"/>
        <v>0</v>
      </c>
      <c r="AB66" s="133" t="b">
        <f t="shared" si="18"/>
        <v>0</v>
      </c>
      <c r="AC66" s="135"/>
      <c r="AD66" s="135"/>
      <c r="AE66" s="135"/>
      <c r="AF66" s="135"/>
      <c r="AG66" s="135"/>
    </row>
    <row r="67" spans="1:33" x14ac:dyDescent="0.2">
      <c r="A67" s="120"/>
      <c r="B67" s="104"/>
      <c r="C67" s="101">
        <v>62</v>
      </c>
      <c r="D67" s="162" t="str">
        <f t="shared" si="0"/>
        <v>No</v>
      </c>
      <c r="F67" s="179"/>
      <c r="G67" s="103" t="str">
        <f t="shared" si="1"/>
        <v/>
      </c>
      <c r="H67" s="179"/>
      <c r="I67" s="103" t="str">
        <f t="shared" si="2"/>
        <v/>
      </c>
      <c r="J67" s="181"/>
      <c r="K67" s="91" t="str">
        <f t="shared" si="3"/>
        <v/>
      </c>
      <c r="L67" s="181"/>
      <c r="M67" s="174" t="str">
        <f t="shared" si="4"/>
        <v>I</v>
      </c>
      <c r="N67" s="135"/>
      <c r="O67" s="133" t="str">
        <f t="shared" si="5"/>
        <v>NO</v>
      </c>
      <c r="P67" s="133" t="b">
        <f t="shared" si="6"/>
        <v>0</v>
      </c>
      <c r="Q67" s="133" t="b">
        <f t="shared" si="7"/>
        <v>0</v>
      </c>
      <c r="R67" s="133" t="b">
        <f t="shared" si="8"/>
        <v>0</v>
      </c>
      <c r="S67" s="133" t="b">
        <f t="shared" si="9"/>
        <v>0</v>
      </c>
      <c r="T67" s="133" t="b">
        <f t="shared" si="10"/>
        <v>0</v>
      </c>
      <c r="U67" s="133" t="b">
        <f t="shared" si="11"/>
        <v>0</v>
      </c>
      <c r="V67" s="133" t="b">
        <f t="shared" si="12"/>
        <v>0</v>
      </c>
      <c r="W67" s="133" t="b">
        <f t="shared" si="13"/>
        <v>0</v>
      </c>
      <c r="X67" s="133" t="b">
        <f t="shared" si="14"/>
        <v>0</v>
      </c>
      <c r="Y67" s="133" t="b">
        <f t="shared" si="15"/>
        <v>0</v>
      </c>
      <c r="Z67" s="133" t="b">
        <f t="shared" si="16"/>
        <v>0</v>
      </c>
      <c r="AA67" s="133" t="b">
        <f t="shared" si="17"/>
        <v>0</v>
      </c>
      <c r="AB67" s="133" t="b">
        <f t="shared" si="18"/>
        <v>0</v>
      </c>
      <c r="AC67" s="135"/>
      <c r="AD67" s="135"/>
      <c r="AE67" s="135"/>
      <c r="AF67" s="135"/>
      <c r="AG67" s="135"/>
    </row>
    <row r="68" spans="1:33" x14ac:dyDescent="0.2">
      <c r="A68" s="121"/>
      <c r="B68" s="105"/>
      <c r="C68" s="101">
        <v>63</v>
      </c>
      <c r="D68" s="162" t="str">
        <f t="shared" ref="D68:D131" si="19">IF(OR(F68="No", H68="No", H68=""), "No", "Yes")</f>
        <v>No</v>
      </c>
      <c r="F68" s="179"/>
      <c r="G68" s="103" t="str">
        <f t="shared" ref="G68:G131" si="20">IF(F68="No", "STOP", IF(F68="Yes", "CONTINUE", IF(F68="", "")))</f>
        <v/>
      </c>
      <c r="H68" s="179"/>
      <c r="I68" s="103" t="str">
        <f t="shared" ref="I68:I131" si="21">IF(H68="Yes", "CONTINUE", IF(H68="No", "STOP", IF(H68="", "")))</f>
        <v/>
      </c>
      <c r="J68" s="181"/>
      <c r="K68" s="91" t="str">
        <f t="shared" ref="K68:K131" si="22">IF(J68="Yes", "CONTINUE", IF(J68="No", "STOP", IF(J68="", "")))</f>
        <v/>
      </c>
      <c r="L68" s="181"/>
      <c r="M68" s="174" t="str">
        <f t="shared" ref="M68:M131" si="23">IF(D68="No", "I", IF(L68="No", "O", IF(J68="No", "M", IF(L68="Yes", "M"))))</f>
        <v>I</v>
      </c>
      <c r="N68" s="135"/>
      <c r="O68" s="133" t="str">
        <f t="shared" ref="O68:O131" si="24">IF($M68=$N68,"YES","NO")</f>
        <v>NO</v>
      </c>
      <c r="P68" s="133" t="b">
        <f t="shared" ref="P68:P131" si="25">AND($M68="E", $N68="Yes")</f>
        <v>0</v>
      </c>
      <c r="Q68" s="133" t="b">
        <f t="shared" ref="Q68:Q131" si="26">AND($M68="M", $N68="Yes")</f>
        <v>0</v>
      </c>
      <c r="R68" s="133" t="b">
        <f t="shared" ref="R68:R131" si="27">AND($N68="O", $N68="Yes")</f>
        <v>0</v>
      </c>
      <c r="S68" s="133" t="b">
        <f t="shared" ref="S68:S131" si="28">AND($M68="E", $N68="No")</f>
        <v>0</v>
      </c>
      <c r="T68" s="133" t="b">
        <f t="shared" ref="T68:T131" si="29">AND($M68="M", $N68="No")</f>
        <v>0</v>
      </c>
      <c r="U68" s="133" t="b">
        <f t="shared" ref="U68:U131" si="30">AND($M68="O", $M68="E", $O68="No")</f>
        <v>0</v>
      </c>
      <c r="V68" s="133" t="b">
        <f t="shared" ref="V68:V131" si="31">AND($M68="O", $N68="M", $O68="No")</f>
        <v>0</v>
      </c>
      <c r="W68" s="133" t="b">
        <f t="shared" ref="W68:W131" si="32">AND($M68="M", $M68="E", $O68="No")</f>
        <v>0</v>
      </c>
      <c r="X68" s="133" t="b">
        <f t="shared" ref="X68:X131" si="33">AND($M68="M", $N68="O", $O68="No")</f>
        <v>0</v>
      </c>
      <c r="Y68" s="133" t="b">
        <f t="shared" ref="Y68:Y131" si="34">AND($D68="Yes", $E68="Yes")</f>
        <v>0</v>
      </c>
      <c r="Z68" s="133" t="b">
        <f t="shared" ref="Z68:Z131" si="35">AND($D68="No", $E68="No")</f>
        <v>0</v>
      </c>
      <c r="AA68" s="133" t="b">
        <f t="shared" ref="AA68:AA131" si="36">AND($D68="Yes", $E68="No")</f>
        <v>0</v>
      </c>
      <c r="AB68" s="133" t="b">
        <f t="shared" ref="AB68:AB131" si="37">AND($D68="No", $E68="Yes")</f>
        <v>0</v>
      </c>
      <c r="AC68" s="135"/>
      <c r="AD68" s="135"/>
      <c r="AE68" s="135"/>
      <c r="AF68" s="135"/>
      <c r="AG68" s="135"/>
    </row>
    <row r="69" spans="1:33" x14ac:dyDescent="0.2">
      <c r="A69" s="121"/>
      <c r="B69" s="105"/>
      <c r="C69" s="101">
        <v>64</v>
      </c>
      <c r="D69" s="162" t="str">
        <f t="shared" si="19"/>
        <v>No</v>
      </c>
      <c r="F69" s="179"/>
      <c r="G69" s="103" t="str">
        <f t="shared" si="20"/>
        <v/>
      </c>
      <c r="H69" s="179"/>
      <c r="I69" s="103" t="str">
        <f t="shared" si="21"/>
        <v/>
      </c>
      <c r="J69" s="181"/>
      <c r="K69" s="91" t="str">
        <f t="shared" si="22"/>
        <v/>
      </c>
      <c r="L69" s="181"/>
      <c r="M69" s="174" t="str">
        <f t="shared" si="23"/>
        <v>I</v>
      </c>
      <c r="N69" s="135"/>
      <c r="O69" s="133" t="str">
        <f t="shared" si="24"/>
        <v>NO</v>
      </c>
      <c r="P69" s="133" t="b">
        <f t="shared" si="25"/>
        <v>0</v>
      </c>
      <c r="Q69" s="133" t="b">
        <f t="shared" si="26"/>
        <v>0</v>
      </c>
      <c r="R69" s="133" t="b">
        <f t="shared" si="27"/>
        <v>0</v>
      </c>
      <c r="S69" s="133" t="b">
        <f t="shared" si="28"/>
        <v>0</v>
      </c>
      <c r="T69" s="133" t="b">
        <f t="shared" si="29"/>
        <v>0</v>
      </c>
      <c r="U69" s="133" t="b">
        <f t="shared" si="30"/>
        <v>0</v>
      </c>
      <c r="V69" s="133" t="b">
        <f t="shared" si="31"/>
        <v>0</v>
      </c>
      <c r="W69" s="133" t="b">
        <f t="shared" si="32"/>
        <v>0</v>
      </c>
      <c r="X69" s="133" t="b">
        <f t="shared" si="33"/>
        <v>0</v>
      </c>
      <c r="Y69" s="133" t="b">
        <f t="shared" si="34"/>
        <v>0</v>
      </c>
      <c r="Z69" s="133" t="b">
        <f t="shared" si="35"/>
        <v>0</v>
      </c>
      <c r="AA69" s="133" t="b">
        <f t="shared" si="36"/>
        <v>0</v>
      </c>
      <c r="AB69" s="133" t="b">
        <f t="shared" si="37"/>
        <v>0</v>
      </c>
      <c r="AC69" s="135"/>
      <c r="AD69" s="135"/>
      <c r="AE69" s="135"/>
      <c r="AF69" s="135"/>
      <c r="AG69" s="135"/>
    </row>
    <row r="70" spans="1:33" x14ac:dyDescent="0.2">
      <c r="A70" s="121"/>
      <c r="B70" s="105"/>
      <c r="C70" s="101">
        <v>65</v>
      </c>
      <c r="D70" s="162" t="str">
        <f t="shared" si="19"/>
        <v>No</v>
      </c>
      <c r="F70" s="179"/>
      <c r="G70" s="103" t="str">
        <f t="shared" si="20"/>
        <v/>
      </c>
      <c r="H70" s="179"/>
      <c r="I70" s="103" t="str">
        <f t="shared" si="21"/>
        <v/>
      </c>
      <c r="J70" s="181"/>
      <c r="K70" s="91" t="str">
        <f t="shared" si="22"/>
        <v/>
      </c>
      <c r="L70" s="181"/>
      <c r="M70" s="174" t="str">
        <f t="shared" si="23"/>
        <v>I</v>
      </c>
      <c r="N70" s="135"/>
      <c r="O70" s="133" t="str">
        <f t="shared" si="24"/>
        <v>NO</v>
      </c>
      <c r="P70" s="133" t="b">
        <f t="shared" si="25"/>
        <v>0</v>
      </c>
      <c r="Q70" s="133" t="b">
        <f t="shared" si="26"/>
        <v>0</v>
      </c>
      <c r="R70" s="133" t="b">
        <f t="shared" si="27"/>
        <v>0</v>
      </c>
      <c r="S70" s="133" t="b">
        <f t="shared" si="28"/>
        <v>0</v>
      </c>
      <c r="T70" s="133" t="b">
        <f t="shared" si="29"/>
        <v>0</v>
      </c>
      <c r="U70" s="133" t="b">
        <f t="shared" si="30"/>
        <v>0</v>
      </c>
      <c r="V70" s="133" t="b">
        <f t="shared" si="31"/>
        <v>0</v>
      </c>
      <c r="W70" s="133" t="b">
        <f t="shared" si="32"/>
        <v>0</v>
      </c>
      <c r="X70" s="133" t="b">
        <f t="shared" si="33"/>
        <v>0</v>
      </c>
      <c r="Y70" s="133" t="b">
        <f t="shared" si="34"/>
        <v>0</v>
      </c>
      <c r="Z70" s="133" t="b">
        <f t="shared" si="35"/>
        <v>0</v>
      </c>
      <c r="AA70" s="133" t="b">
        <f t="shared" si="36"/>
        <v>0</v>
      </c>
      <c r="AB70" s="133" t="b">
        <f t="shared" si="37"/>
        <v>0</v>
      </c>
      <c r="AC70" s="135"/>
      <c r="AD70" s="135"/>
      <c r="AE70" s="135"/>
      <c r="AF70" s="135"/>
      <c r="AG70" s="135"/>
    </row>
    <row r="71" spans="1:33" x14ac:dyDescent="0.2">
      <c r="A71" s="121"/>
      <c r="B71" s="105"/>
      <c r="C71" s="101">
        <v>66</v>
      </c>
      <c r="D71" s="162" t="str">
        <f t="shared" si="19"/>
        <v>No</v>
      </c>
      <c r="F71" s="179"/>
      <c r="G71" s="103" t="str">
        <f t="shared" si="20"/>
        <v/>
      </c>
      <c r="H71" s="179"/>
      <c r="I71" s="103" t="str">
        <f t="shared" si="21"/>
        <v/>
      </c>
      <c r="J71" s="181"/>
      <c r="K71" s="91" t="str">
        <f t="shared" si="22"/>
        <v/>
      </c>
      <c r="L71" s="181"/>
      <c r="M71" s="174" t="str">
        <f t="shared" si="23"/>
        <v>I</v>
      </c>
      <c r="N71" s="135"/>
      <c r="O71" s="133" t="str">
        <f t="shared" si="24"/>
        <v>NO</v>
      </c>
      <c r="P71" s="133" t="b">
        <f t="shared" si="25"/>
        <v>0</v>
      </c>
      <c r="Q71" s="133" t="b">
        <f t="shared" si="26"/>
        <v>0</v>
      </c>
      <c r="R71" s="133" t="b">
        <f t="shared" si="27"/>
        <v>0</v>
      </c>
      <c r="S71" s="133" t="b">
        <f t="shared" si="28"/>
        <v>0</v>
      </c>
      <c r="T71" s="133" t="b">
        <f t="shared" si="29"/>
        <v>0</v>
      </c>
      <c r="U71" s="133" t="b">
        <f t="shared" si="30"/>
        <v>0</v>
      </c>
      <c r="V71" s="133" t="b">
        <f t="shared" si="31"/>
        <v>0</v>
      </c>
      <c r="W71" s="133" t="b">
        <f t="shared" si="32"/>
        <v>0</v>
      </c>
      <c r="X71" s="133" t="b">
        <f t="shared" si="33"/>
        <v>0</v>
      </c>
      <c r="Y71" s="133" t="b">
        <f t="shared" si="34"/>
        <v>0</v>
      </c>
      <c r="Z71" s="133" t="b">
        <f t="shared" si="35"/>
        <v>0</v>
      </c>
      <c r="AA71" s="133" t="b">
        <f t="shared" si="36"/>
        <v>0</v>
      </c>
      <c r="AB71" s="133" t="b">
        <f t="shared" si="37"/>
        <v>0</v>
      </c>
      <c r="AC71" s="135"/>
      <c r="AD71" s="135"/>
      <c r="AE71" s="135"/>
      <c r="AF71" s="135"/>
      <c r="AG71" s="135"/>
    </row>
    <row r="72" spans="1:33" x14ac:dyDescent="0.2">
      <c r="A72" s="121"/>
      <c r="B72" s="105"/>
      <c r="C72" s="101">
        <v>67</v>
      </c>
      <c r="D72" s="162" t="str">
        <f t="shared" si="19"/>
        <v>No</v>
      </c>
      <c r="F72" s="179"/>
      <c r="G72" s="103" t="str">
        <f t="shared" si="20"/>
        <v/>
      </c>
      <c r="H72" s="179"/>
      <c r="I72" s="103" t="str">
        <f t="shared" si="21"/>
        <v/>
      </c>
      <c r="J72" s="181"/>
      <c r="K72" s="91" t="str">
        <f t="shared" si="22"/>
        <v/>
      </c>
      <c r="L72" s="181"/>
      <c r="M72" s="174" t="str">
        <f t="shared" si="23"/>
        <v>I</v>
      </c>
      <c r="N72" s="135"/>
      <c r="O72" s="133" t="str">
        <f t="shared" si="24"/>
        <v>NO</v>
      </c>
      <c r="P72" s="133" t="b">
        <f t="shared" si="25"/>
        <v>0</v>
      </c>
      <c r="Q72" s="133" t="b">
        <f t="shared" si="26"/>
        <v>0</v>
      </c>
      <c r="R72" s="133" t="b">
        <f t="shared" si="27"/>
        <v>0</v>
      </c>
      <c r="S72" s="133" t="b">
        <f t="shared" si="28"/>
        <v>0</v>
      </c>
      <c r="T72" s="133" t="b">
        <f t="shared" si="29"/>
        <v>0</v>
      </c>
      <c r="U72" s="133" t="b">
        <f t="shared" si="30"/>
        <v>0</v>
      </c>
      <c r="V72" s="133" t="b">
        <f t="shared" si="31"/>
        <v>0</v>
      </c>
      <c r="W72" s="133" t="b">
        <f t="shared" si="32"/>
        <v>0</v>
      </c>
      <c r="X72" s="133" t="b">
        <f t="shared" si="33"/>
        <v>0</v>
      </c>
      <c r="Y72" s="133" t="b">
        <f t="shared" si="34"/>
        <v>0</v>
      </c>
      <c r="Z72" s="133" t="b">
        <f t="shared" si="35"/>
        <v>0</v>
      </c>
      <c r="AA72" s="133" t="b">
        <f t="shared" si="36"/>
        <v>0</v>
      </c>
      <c r="AB72" s="133" t="b">
        <f t="shared" si="37"/>
        <v>0</v>
      </c>
      <c r="AC72" s="135"/>
      <c r="AD72" s="135"/>
      <c r="AE72" s="135"/>
      <c r="AF72" s="135"/>
      <c r="AG72" s="135"/>
    </row>
    <row r="73" spans="1:33" x14ac:dyDescent="0.2">
      <c r="A73" s="121"/>
      <c r="B73" s="105"/>
      <c r="C73" s="101">
        <v>68</v>
      </c>
      <c r="D73" s="162" t="str">
        <f t="shared" si="19"/>
        <v>No</v>
      </c>
      <c r="F73" s="179"/>
      <c r="G73" s="103" t="str">
        <f t="shared" si="20"/>
        <v/>
      </c>
      <c r="H73" s="179"/>
      <c r="I73" s="103" t="str">
        <f t="shared" si="21"/>
        <v/>
      </c>
      <c r="J73" s="181"/>
      <c r="K73" s="91" t="str">
        <f t="shared" si="22"/>
        <v/>
      </c>
      <c r="L73" s="181"/>
      <c r="M73" s="174" t="str">
        <f t="shared" si="23"/>
        <v>I</v>
      </c>
      <c r="N73" s="135"/>
      <c r="O73" s="133" t="str">
        <f t="shared" si="24"/>
        <v>NO</v>
      </c>
      <c r="P73" s="133" t="b">
        <f t="shared" si="25"/>
        <v>0</v>
      </c>
      <c r="Q73" s="133" t="b">
        <f t="shared" si="26"/>
        <v>0</v>
      </c>
      <c r="R73" s="133" t="b">
        <f t="shared" si="27"/>
        <v>0</v>
      </c>
      <c r="S73" s="133" t="b">
        <f t="shared" si="28"/>
        <v>0</v>
      </c>
      <c r="T73" s="133" t="b">
        <f t="shared" si="29"/>
        <v>0</v>
      </c>
      <c r="U73" s="133" t="b">
        <f t="shared" si="30"/>
        <v>0</v>
      </c>
      <c r="V73" s="133" t="b">
        <f t="shared" si="31"/>
        <v>0</v>
      </c>
      <c r="W73" s="133" t="b">
        <f t="shared" si="32"/>
        <v>0</v>
      </c>
      <c r="X73" s="133" t="b">
        <f t="shared" si="33"/>
        <v>0</v>
      </c>
      <c r="Y73" s="133" t="b">
        <f t="shared" si="34"/>
        <v>0</v>
      </c>
      <c r="Z73" s="133" t="b">
        <f t="shared" si="35"/>
        <v>0</v>
      </c>
      <c r="AA73" s="133" t="b">
        <f t="shared" si="36"/>
        <v>0</v>
      </c>
      <c r="AB73" s="133" t="b">
        <f t="shared" si="37"/>
        <v>0</v>
      </c>
      <c r="AC73" s="135"/>
      <c r="AD73" s="135"/>
      <c r="AE73" s="135"/>
      <c r="AF73" s="135"/>
      <c r="AG73" s="135"/>
    </row>
    <row r="74" spans="1:33" x14ac:dyDescent="0.2">
      <c r="A74" s="121"/>
      <c r="B74" s="105"/>
      <c r="C74" s="101">
        <v>69</v>
      </c>
      <c r="D74" s="162" t="str">
        <f t="shared" si="19"/>
        <v>No</v>
      </c>
      <c r="F74" s="179"/>
      <c r="G74" s="103" t="str">
        <f t="shared" si="20"/>
        <v/>
      </c>
      <c r="H74" s="179"/>
      <c r="I74" s="103" t="str">
        <f t="shared" si="21"/>
        <v/>
      </c>
      <c r="J74" s="181"/>
      <c r="K74" s="91" t="str">
        <f t="shared" si="22"/>
        <v/>
      </c>
      <c r="L74" s="181"/>
      <c r="M74" s="174" t="str">
        <f t="shared" si="23"/>
        <v>I</v>
      </c>
      <c r="N74" s="135"/>
      <c r="O74" s="133" t="str">
        <f t="shared" si="24"/>
        <v>NO</v>
      </c>
      <c r="P74" s="133" t="b">
        <f t="shared" si="25"/>
        <v>0</v>
      </c>
      <c r="Q74" s="133" t="b">
        <f t="shared" si="26"/>
        <v>0</v>
      </c>
      <c r="R74" s="133" t="b">
        <f t="shared" si="27"/>
        <v>0</v>
      </c>
      <c r="S74" s="133" t="b">
        <f t="shared" si="28"/>
        <v>0</v>
      </c>
      <c r="T74" s="133" t="b">
        <f t="shared" si="29"/>
        <v>0</v>
      </c>
      <c r="U74" s="133" t="b">
        <f t="shared" si="30"/>
        <v>0</v>
      </c>
      <c r="V74" s="133" t="b">
        <f t="shared" si="31"/>
        <v>0</v>
      </c>
      <c r="W74" s="133" t="b">
        <f t="shared" si="32"/>
        <v>0</v>
      </c>
      <c r="X74" s="133" t="b">
        <f t="shared" si="33"/>
        <v>0</v>
      </c>
      <c r="Y74" s="133" t="b">
        <f t="shared" si="34"/>
        <v>0</v>
      </c>
      <c r="Z74" s="133" t="b">
        <f t="shared" si="35"/>
        <v>0</v>
      </c>
      <c r="AA74" s="133" t="b">
        <f t="shared" si="36"/>
        <v>0</v>
      </c>
      <c r="AB74" s="133" t="b">
        <f t="shared" si="37"/>
        <v>0</v>
      </c>
      <c r="AC74" s="135"/>
      <c r="AD74" s="135"/>
      <c r="AE74" s="135"/>
      <c r="AF74" s="135"/>
      <c r="AG74" s="135"/>
    </row>
    <row r="75" spans="1:33" x14ac:dyDescent="0.2">
      <c r="A75" s="121"/>
      <c r="B75" s="105"/>
      <c r="C75" s="101">
        <v>70</v>
      </c>
      <c r="D75" s="162" t="str">
        <f t="shared" si="19"/>
        <v>No</v>
      </c>
      <c r="F75" s="179"/>
      <c r="G75" s="103" t="str">
        <f t="shared" si="20"/>
        <v/>
      </c>
      <c r="H75" s="179"/>
      <c r="I75" s="103" t="str">
        <f t="shared" si="21"/>
        <v/>
      </c>
      <c r="J75" s="181"/>
      <c r="K75" s="91" t="str">
        <f t="shared" si="22"/>
        <v/>
      </c>
      <c r="L75" s="181"/>
      <c r="M75" s="174" t="str">
        <f t="shared" si="23"/>
        <v>I</v>
      </c>
      <c r="N75" s="135"/>
      <c r="O75" s="133" t="str">
        <f t="shared" si="24"/>
        <v>NO</v>
      </c>
      <c r="P75" s="133" t="b">
        <f t="shared" si="25"/>
        <v>0</v>
      </c>
      <c r="Q75" s="133" t="b">
        <f t="shared" si="26"/>
        <v>0</v>
      </c>
      <c r="R75" s="133" t="b">
        <f t="shared" si="27"/>
        <v>0</v>
      </c>
      <c r="S75" s="133" t="b">
        <f t="shared" si="28"/>
        <v>0</v>
      </c>
      <c r="T75" s="133" t="b">
        <f t="shared" si="29"/>
        <v>0</v>
      </c>
      <c r="U75" s="133" t="b">
        <f t="shared" si="30"/>
        <v>0</v>
      </c>
      <c r="V75" s="133" t="b">
        <f t="shared" si="31"/>
        <v>0</v>
      </c>
      <c r="W75" s="133" t="b">
        <f t="shared" si="32"/>
        <v>0</v>
      </c>
      <c r="X75" s="133" t="b">
        <f t="shared" si="33"/>
        <v>0</v>
      </c>
      <c r="Y75" s="133" t="b">
        <f t="shared" si="34"/>
        <v>0</v>
      </c>
      <c r="Z75" s="133" t="b">
        <f t="shared" si="35"/>
        <v>0</v>
      </c>
      <c r="AA75" s="133" t="b">
        <f t="shared" si="36"/>
        <v>0</v>
      </c>
      <c r="AB75" s="133" t="b">
        <f t="shared" si="37"/>
        <v>0</v>
      </c>
      <c r="AC75" s="135"/>
      <c r="AD75" s="135"/>
      <c r="AE75" s="135"/>
      <c r="AF75" s="135"/>
      <c r="AG75" s="135"/>
    </row>
    <row r="76" spans="1:33" x14ac:dyDescent="0.2">
      <c r="A76" s="121"/>
      <c r="B76" s="105"/>
      <c r="C76" s="101">
        <v>71</v>
      </c>
      <c r="D76" s="162" t="str">
        <f t="shared" si="19"/>
        <v>No</v>
      </c>
      <c r="F76" s="179"/>
      <c r="G76" s="103" t="str">
        <f t="shared" si="20"/>
        <v/>
      </c>
      <c r="H76" s="179"/>
      <c r="I76" s="103" t="str">
        <f t="shared" si="21"/>
        <v/>
      </c>
      <c r="J76" s="181"/>
      <c r="K76" s="91" t="str">
        <f t="shared" si="22"/>
        <v/>
      </c>
      <c r="L76" s="181"/>
      <c r="M76" s="174" t="str">
        <f t="shared" si="23"/>
        <v>I</v>
      </c>
      <c r="N76" s="135"/>
      <c r="O76" s="133" t="str">
        <f t="shared" si="24"/>
        <v>NO</v>
      </c>
      <c r="P76" s="133" t="b">
        <f t="shared" si="25"/>
        <v>0</v>
      </c>
      <c r="Q76" s="133" t="b">
        <f t="shared" si="26"/>
        <v>0</v>
      </c>
      <c r="R76" s="133" t="b">
        <f t="shared" si="27"/>
        <v>0</v>
      </c>
      <c r="S76" s="133" t="b">
        <f t="shared" si="28"/>
        <v>0</v>
      </c>
      <c r="T76" s="133" t="b">
        <f t="shared" si="29"/>
        <v>0</v>
      </c>
      <c r="U76" s="133" t="b">
        <f t="shared" si="30"/>
        <v>0</v>
      </c>
      <c r="V76" s="133" t="b">
        <f t="shared" si="31"/>
        <v>0</v>
      </c>
      <c r="W76" s="133" t="b">
        <f t="shared" si="32"/>
        <v>0</v>
      </c>
      <c r="X76" s="133" t="b">
        <f t="shared" si="33"/>
        <v>0</v>
      </c>
      <c r="Y76" s="133" t="b">
        <f t="shared" si="34"/>
        <v>0</v>
      </c>
      <c r="Z76" s="133" t="b">
        <f t="shared" si="35"/>
        <v>0</v>
      </c>
      <c r="AA76" s="133" t="b">
        <f t="shared" si="36"/>
        <v>0</v>
      </c>
      <c r="AB76" s="133" t="b">
        <f t="shared" si="37"/>
        <v>0</v>
      </c>
      <c r="AC76" s="135"/>
      <c r="AD76" s="135"/>
      <c r="AE76" s="135"/>
      <c r="AF76" s="135"/>
      <c r="AG76" s="135"/>
    </row>
    <row r="77" spans="1:33" x14ac:dyDescent="0.2">
      <c r="A77" s="121"/>
      <c r="B77" s="105"/>
      <c r="C77" s="101">
        <v>72</v>
      </c>
      <c r="D77" s="162" t="str">
        <f t="shared" si="19"/>
        <v>No</v>
      </c>
      <c r="F77" s="179"/>
      <c r="G77" s="103" t="str">
        <f t="shared" si="20"/>
        <v/>
      </c>
      <c r="H77" s="179"/>
      <c r="I77" s="103" t="str">
        <f t="shared" si="21"/>
        <v/>
      </c>
      <c r="J77" s="181"/>
      <c r="K77" s="91" t="str">
        <f t="shared" si="22"/>
        <v/>
      </c>
      <c r="L77" s="181"/>
      <c r="M77" s="174" t="str">
        <f t="shared" si="23"/>
        <v>I</v>
      </c>
      <c r="N77" s="135"/>
      <c r="O77" s="133" t="str">
        <f t="shared" si="24"/>
        <v>NO</v>
      </c>
      <c r="P77" s="133" t="b">
        <f t="shared" si="25"/>
        <v>0</v>
      </c>
      <c r="Q77" s="133" t="b">
        <f t="shared" si="26"/>
        <v>0</v>
      </c>
      <c r="R77" s="133" t="b">
        <f t="shared" si="27"/>
        <v>0</v>
      </c>
      <c r="S77" s="133" t="b">
        <f t="shared" si="28"/>
        <v>0</v>
      </c>
      <c r="T77" s="133" t="b">
        <f t="shared" si="29"/>
        <v>0</v>
      </c>
      <c r="U77" s="133" t="b">
        <f t="shared" si="30"/>
        <v>0</v>
      </c>
      <c r="V77" s="133" t="b">
        <f t="shared" si="31"/>
        <v>0</v>
      </c>
      <c r="W77" s="133" t="b">
        <f t="shared" si="32"/>
        <v>0</v>
      </c>
      <c r="X77" s="133" t="b">
        <f t="shared" si="33"/>
        <v>0</v>
      </c>
      <c r="Y77" s="133" t="b">
        <f t="shared" si="34"/>
        <v>0</v>
      </c>
      <c r="Z77" s="133" t="b">
        <f t="shared" si="35"/>
        <v>0</v>
      </c>
      <c r="AA77" s="133" t="b">
        <f t="shared" si="36"/>
        <v>0</v>
      </c>
      <c r="AB77" s="133" t="b">
        <f t="shared" si="37"/>
        <v>0</v>
      </c>
      <c r="AC77" s="135"/>
      <c r="AD77" s="135"/>
      <c r="AE77" s="135"/>
      <c r="AF77" s="135"/>
      <c r="AG77" s="135"/>
    </row>
    <row r="78" spans="1:33" x14ac:dyDescent="0.2">
      <c r="A78" s="121"/>
      <c r="B78" s="105"/>
      <c r="C78" s="101">
        <v>73</v>
      </c>
      <c r="D78" s="162" t="str">
        <f t="shared" si="19"/>
        <v>No</v>
      </c>
      <c r="F78" s="179"/>
      <c r="G78" s="103" t="str">
        <f t="shared" si="20"/>
        <v/>
      </c>
      <c r="H78" s="179"/>
      <c r="I78" s="103" t="str">
        <f t="shared" si="21"/>
        <v/>
      </c>
      <c r="J78" s="181"/>
      <c r="K78" s="91" t="str">
        <f t="shared" si="22"/>
        <v/>
      </c>
      <c r="L78" s="181"/>
      <c r="M78" s="174" t="str">
        <f t="shared" si="23"/>
        <v>I</v>
      </c>
      <c r="N78" s="135"/>
      <c r="O78" s="133" t="str">
        <f t="shared" si="24"/>
        <v>NO</v>
      </c>
      <c r="P78" s="133" t="b">
        <f t="shared" si="25"/>
        <v>0</v>
      </c>
      <c r="Q78" s="133" t="b">
        <f t="shared" si="26"/>
        <v>0</v>
      </c>
      <c r="R78" s="133" t="b">
        <f t="shared" si="27"/>
        <v>0</v>
      </c>
      <c r="S78" s="133" t="b">
        <f t="shared" si="28"/>
        <v>0</v>
      </c>
      <c r="T78" s="133" t="b">
        <f t="shared" si="29"/>
        <v>0</v>
      </c>
      <c r="U78" s="133" t="b">
        <f t="shared" si="30"/>
        <v>0</v>
      </c>
      <c r="V78" s="133" t="b">
        <f t="shared" si="31"/>
        <v>0</v>
      </c>
      <c r="W78" s="133" t="b">
        <f t="shared" si="32"/>
        <v>0</v>
      </c>
      <c r="X78" s="133" t="b">
        <f t="shared" si="33"/>
        <v>0</v>
      </c>
      <c r="Y78" s="133" t="b">
        <f t="shared" si="34"/>
        <v>0</v>
      </c>
      <c r="Z78" s="133" t="b">
        <f t="shared" si="35"/>
        <v>0</v>
      </c>
      <c r="AA78" s="133" t="b">
        <f t="shared" si="36"/>
        <v>0</v>
      </c>
      <c r="AB78" s="133" t="b">
        <f t="shared" si="37"/>
        <v>0</v>
      </c>
      <c r="AC78" s="135"/>
      <c r="AD78" s="135"/>
      <c r="AE78" s="135"/>
      <c r="AF78" s="135"/>
      <c r="AG78" s="135"/>
    </row>
    <row r="79" spans="1:33" x14ac:dyDescent="0.2">
      <c r="A79" s="121"/>
      <c r="B79" s="105"/>
      <c r="C79" s="101">
        <v>74</v>
      </c>
      <c r="D79" s="162" t="str">
        <f t="shared" si="19"/>
        <v>No</v>
      </c>
      <c r="F79" s="179"/>
      <c r="G79" s="103" t="str">
        <f t="shared" si="20"/>
        <v/>
      </c>
      <c r="H79" s="179"/>
      <c r="I79" s="103" t="str">
        <f t="shared" si="21"/>
        <v/>
      </c>
      <c r="J79" s="181"/>
      <c r="K79" s="91" t="str">
        <f t="shared" si="22"/>
        <v/>
      </c>
      <c r="L79" s="181"/>
      <c r="M79" s="174" t="str">
        <f t="shared" si="23"/>
        <v>I</v>
      </c>
      <c r="N79" s="135"/>
      <c r="O79" s="133" t="str">
        <f t="shared" si="24"/>
        <v>NO</v>
      </c>
      <c r="P79" s="133" t="b">
        <f t="shared" si="25"/>
        <v>0</v>
      </c>
      <c r="Q79" s="133" t="b">
        <f t="shared" si="26"/>
        <v>0</v>
      </c>
      <c r="R79" s="133" t="b">
        <f t="shared" si="27"/>
        <v>0</v>
      </c>
      <c r="S79" s="133" t="b">
        <f t="shared" si="28"/>
        <v>0</v>
      </c>
      <c r="T79" s="133" t="b">
        <f t="shared" si="29"/>
        <v>0</v>
      </c>
      <c r="U79" s="133" t="b">
        <f t="shared" si="30"/>
        <v>0</v>
      </c>
      <c r="V79" s="133" t="b">
        <f t="shared" si="31"/>
        <v>0</v>
      </c>
      <c r="W79" s="133" t="b">
        <f t="shared" si="32"/>
        <v>0</v>
      </c>
      <c r="X79" s="133" t="b">
        <f t="shared" si="33"/>
        <v>0</v>
      </c>
      <c r="Y79" s="133" t="b">
        <f t="shared" si="34"/>
        <v>0</v>
      </c>
      <c r="Z79" s="133" t="b">
        <f t="shared" si="35"/>
        <v>0</v>
      </c>
      <c r="AA79" s="133" t="b">
        <f t="shared" si="36"/>
        <v>0</v>
      </c>
      <c r="AB79" s="133" t="b">
        <f t="shared" si="37"/>
        <v>0</v>
      </c>
      <c r="AC79" s="135"/>
      <c r="AD79" s="135"/>
      <c r="AE79" s="135"/>
      <c r="AF79" s="135"/>
      <c r="AG79" s="135"/>
    </row>
    <row r="80" spans="1:33" x14ac:dyDescent="0.2">
      <c r="A80" s="121"/>
      <c r="B80" s="105"/>
      <c r="C80" s="101">
        <v>75</v>
      </c>
      <c r="D80" s="162" t="str">
        <f t="shared" si="19"/>
        <v>No</v>
      </c>
      <c r="F80" s="179"/>
      <c r="G80" s="103" t="str">
        <f t="shared" si="20"/>
        <v/>
      </c>
      <c r="H80" s="179"/>
      <c r="I80" s="103" t="str">
        <f t="shared" si="21"/>
        <v/>
      </c>
      <c r="J80" s="181"/>
      <c r="K80" s="91" t="str">
        <f t="shared" si="22"/>
        <v/>
      </c>
      <c r="L80" s="181"/>
      <c r="M80" s="174" t="str">
        <f t="shared" si="23"/>
        <v>I</v>
      </c>
      <c r="N80" s="135"/>
      <c r="O80" s="133" t="str">
        <f t="shared" si="24"/>
        <v>NO</v>
      </c>
      <c r="P80" s="133" t="b">
        <f t="shared" si="25"/>
        <v>0</v>
      </c>
      <c r="Q80" s="133" t="b">
        <f t="shared" si="26"/>
        <v>0</v>
      </c>
      <c r="R80" s="133" t="b">
        <f t="shared" si="27"/>
        <v>0</v>
      </c>
      <c r="S80" s="133" t="b">
        <f t="shared" si="28"/>
        <v>0</v>
      </c>
      <c r="T80" s="133" t="b">
        <f t="shared" si="29"/>
        <v>0</v>
      </c>
      <c r="U80" s="133" t="b">
        <f t="shared" si="30"/>
        <v>0</v>
      </c>
      <c r="V80" s="133" t="b">
        <f t="shared" si="31"/>
        <v>0</v>
      </c>
      <c r="W80" s="133" t="b">
        <f t="shared" si="32"/>
        <v>0</v>
      </c>
      <c r="X80" s="133" t="b">
        <f t="shared" si="33"/>
        <v>0</v>
      </c>
      <c r="Y80" s="133" t="b">
        <f t="shared" si="34"/>
        <v>0</v>
      </c>
      <c r="Z80" s="133" t="b">
        <f t="shared" si="35"/>
        <v>0</v>
      </c>
      <c r="AA80" s="133" t="b">
        <f t="shared" si="36"/>
        <v>0</v>
      </c>
      <c r="AB80" s="133" t="b">
        <f t="shared" si="37"/>
        <v>0</v>
      </c>
      <c r="AC80" s="135"/>
      <c r="AD80" s="135"/>
      <c r="AE80" s="135"/>
      <c r="AF80" s="135"/>
      <c r="AG80" s="135"/>
    </row>
    <row r="81" spans="1:33" x14ac:dyDescent="0.2">
      <c r="A81" s="121"/>
      <c r="B81" s="105"/>
      <c r="C81" s="101">
        <v>76</v>
      </c>
      <c r="D81" s="162" t="str">
        <f t="shared" si="19"/>
        <v>No</v>
      </c>
      <c r="F81" s="179"/>
      <c r="G81" s="103" t="str">
        <f t="shared" si="20"/>
        <v/>
      </c>
      <c r="H81" s="179"/>
      <c r="I81" s="103" t="str">
        <f t="shared" si="21"/>
        <v/>
      </c>
      <c r="J81" s="181"/>
      <c r="K81" s="91" t="str">
        <f t="shared" si="22"/>
        <v/>
      </c>
      <c r="L81" s="181"/>
      <c r="M81" s="174" t="str">
        <f t="shared" si="23"/>
        <v>I</v>
      </c>
      <c r="N81" s="135"/>
      <c r="O81" s="133" t="str">
        <f t="shared" si="24"/>
        <v>NO</v>
      </c>
      <c r="P81" s="133" t="b">
        <f t="shared" si="25"/>
        <v>0</v>
      </c>
      <c r="Q81" s="133" t="b">
        <f t="shared" si="26"/>
        <v>0</v>
      </c>
      <c r="R81" s="133" t="b">
        <f t="shared" si="27"/>
        <v>0</v>
      </c>
      <c r="S81" s="133" t="b">
        <f t="shared" si="28"/>
        <v>0</v>
      </c>
      <c r="T81" s="133" t="b">
        <f t="shared" si="29"/>
        <v>0</v>
      </c>
      <c r="U81" s="133" t="b">
        <f t="shared" si="30"/>
        <v>0</v>
      </c>
      <c r="V81" s="133" t="b">
        <f t="shared" si="31"/>
        <v>0</v>
      </c>
      <c r="W81" s="133" t="b">
        <f t="shared" si="32"/>
        <v>0</v>
      </c>
      <c r="X81" s="133" t="b">
        <f t="shared" si="33"/>
        <v>0</v>
      </c>
      <c r="Y81" s="133" t="b">
        <f t="shared" si="34"/>
        <v>0</v>
      </c>
      <c r="Z81" s="133" t="b">
        <f t="shared" si="35"/>
        <v>0</v>
      </c>
      <c r="AA81" s="133" t="b">
        <f t="shared" si="36"/>
        <v>0</v>
      </c>
      <c r="AB81" s="133" t="b">
        <f t="shared" si="37"/>
        <v>0</v>
      </c>
      <c r="AC81" s="135"/>
      <c r="AD81" s="135"/>
      <c r="AE81" s="135"/>
      <c r="AF81" s="135"/>
      <c r="AG81" s="135"/>
    </row>
    <row r="82" spans="1:33" x14ac:dyDescent="0.2">
      <c r="A82" s="121"/>
      <c r="B82" s="105"/>
      <c r="C82" s="101">
        <v>77</v>
      </c>
      <c r="D82" s="162" t="str">
        <f t="shared" si="19"/>
        <v>No</v>
      </c>
      <c r="F82" s="179"/>
      <c r="G82" s="103" t="str">
        <f t="shared" si="20"/>
        <v/>
      </c>
      <c r="H82" s="179"/>
      <c r="I82" s="103" t="str">
        <f t="shared" si="21"/>
        <v/>
      </c>
      <c r="J82" s="181"/>
      <c r="K82" s="91" t="str">
        <f t="shared" si="22"/>
        <v/>
      </c>
      <c r="L82" s="181"/>
      <c r="M82" s="174" t="str">
        <f t="shared" si="23"/>
        <v>I</v>
      </c>
      <c r="N82" s="135"/>
      <c r="O82" s="133" t="str">
        <f t="shared" si="24"/>
        <v>NO</v>
      </c>
      <c r="P82" s="133" t="b">
        <f t="shared" si="25"/>
        <v>0</v>
      </c>
      <c r="Q82" s="133" t="b">
        <f t="shared" si="26"/>
        <v>0</v>
      </c>
      <c r="R82" s="133" t="b">
        <f t="shared" si="27"/>
        <v>0</v>
      </c>
      <c r="S82" s="133" t="b">
        <f t="shared" si="28"/>
        <v>0</v>
      </c>
      <c r="T82" s="133" t="b">
        <f t="shared" si="29"/>
        <v>0</v>
      </c>
      <c r="U82" s="133" t="b">
        <f t="shared" si="30"/>
        <v>0</v>
      </c>
      <c r="V82" s="133" t="b">
        <f t="shared" si="31"/>
        <v>0</v>
      </c>
      <c r="W82" s="133" t="b">
        <f t="shared" si="32"/>
        <v>0</v>
      </c>
      <c r="X82" s="133" t="b">
        <f t="shared" si="33"/>
        <v>0</v>
      </c>
      <c r="Y82" s="133" t="b">
        <f t="shared" si="34"/>
        <v>0</v>
      </c>
      <c r="Z82" s="133" t="b">
        <f t="shared" si="35"/>
        <v>0</v>
      </c>
      <c r="AA82" s="133" t="b">
        <f t="shared" si="36"/>
        <v>0</v>
      </c>
      <c r="AB82" s="133" t="b">
        <f t="shared" si="37"/>
        <v>0</v>
      </c>
      <c r="AC82" s="135"/>
      <c r="AD82" s="135"/>
      <c r="AE82" s="135"/>
      <c r="AF82" s="135"/>
      <c r="AG82" s="135"/>
    </row>
    <row r="83" spans="1:33" x14ac:dyDescent="0.2">
      <c r="A83" s="121"/>
      <c r="B83" s="105"/>
      <c r="C83" s="101">
        <v>78</v>
      </c>
      <c r="D83" s="162" t="str">
        <f t="shared" si="19"/>
        <v>No</v>
      </c>
      <c r="F83" s="179"/>
      <c r="G83" s="103" t="str">
        <f t="shared" si="20"/>
        <v/>
      </c>
      <c r="H83" s="179"/>
      <c r="I83" s="103" t="str">
        <f t="shared" si="21"/>
        <v/>
      </c>
      <c r="J83" s="181"/>
      <c r="K83" s="91" t="str">
        <f t="shared" si="22"/>
        <v/>
      </c>
      <c r="L83" s="181"/>
      <c r="M83" s="174" t="str">
        <f t="shared" si="23"/>
        <v>I</v>
      </c>
      <c r="N83" s="135"/>
      <c r="O83" s="133" t="str">
        <f t="shared" si="24"/>
        <v>NO</v>
      </c>
      <c r="P83" s="133" t="b">
        <f t="shared" si="25"/>
        <v>0</v>
      </c>
      <c r="Q83" s="133" t="b">
        <f t="shared" si="26"/>
        <v>0</v>
      </c>
      <c r="R83" s="133" t="b">
        <f t="shared" si="27"/>
        <v>0</v>
      </c>
      <c r="S83" s="133" t="b">
        <f t="shared" si="28"/>
        <v>0</v>
      </c>
      <c r="T83" s="133" t="b">
        <f t="shared" si="29"/>
        <v>0</v>
      </c>
      <c r="U83" s="133" t="b">
        <f t="shared" si="30"/>
        <v>0</v>
      </c>
      <c r="V83" s="133" t="b">
        <f t="shared" si="31"/>
        <v>0</v>
      </c>
      <c r="W83" s="133" t="b">
        <f t="shared" si="32"/>
        <v>0</v>
      </c>
      <c r="X83" s="133" t="b">
        <f t="shared" si="33"/>
        <v>0</v>
      </c>
      <c r="Y83" s="133" t="b">
        <f t="shared" si="34"/>
        <v>0</v>
      </c>
      <c r="Z83" s="133" t="b">
        <f t="shared" si="35"/>
        <v>0</v>
      </c>
      <c r="AA83" s="133" t="b">
        <f t="shared" si="36"/>
        <v>0</v>
      </c>
      <c r="AB83" s="133" t="b">
        <f t="shared" si="37"/>
        <v>0</v>
      </c>
      <c r="AC83" s="135"/>
      <c r="AD83" s="135"/>
      <c r="AE83" s="135"/>
      <c r="AF83" s="135"/>
      <c r="AG83" s="135"/>
    </row>
    <row r="84" spans="1:33" x14ac:dyDescent="0.2">
      <c r="A84" s="121"/>
      <c r="B84" s="105"/>
      <c r="C84" s="101">
        <v>79</v>
      </c>
      <c r="D84" s="162" t="str">
        <f t="shared" si="19"/>
        <v>No</v>
      </c>
      <c r="F84" s="179"/>
      <c r="G84" s="103" t="str">
        <f t="shared" si="20"/>
        <v/>
      </c>
      <c r="H84" s="179"/>
      <c r="I84" s="103" t="str">
        <f t="shared" si="21"/>
        <v/>
      </c>
      <c r="J84" s="181"/>
      <c r="K84" s="91" t="str">
        <f t="shared" si="22"/>
        <v/>
      </c>
      <c r="L84" s="181"/>
      <c r="M84" s="174" t="str">
        <f t="shared" si="23"/>
        <v>I</v>
      </c>
      <c r="N84" s="135"/>
      <c r="O84" s="133" t="str">
        <f t="shared" si="24"/>
        <v>NO</v>
      </c>
      <c r="P84" s="133" t="b">
        <f t="shared" si="25"/>
        <v>0</v>
      </c>
      <c r="Q84" s="133" t="b">
        <f t="shared" si="26"/>
        <v>0</v>
      </c>
      <c r="R84" s="133" t="b">
        <f t="shared" si="27"/>
        <v>0</v>
      </c>
      <c r="S84" s="133" t="b">
        <f t="shared" si="28"/>
        <v>0</v>
      </c>
      <c r="T84" s="133" t="b">
        <f t="shared" si="29"/>
        <v>0</v>
      </c>
      <c r="U84" s="133" t="b">
        <f t="shared" si="30"/>
        <v>0</v>
      </c>
      <c r="V84" s="133" t="b">
        <f t="shared" si="31"/>
        <v>0</v>
      </c>
      <c r="W84" s="133" t="b">
        <f t="shared" si="32"/>
        <v>0</v>
      </c>
      <c r="X84" s="133" t="b">
        <f t="shared" si="33"/>
        <v>0</v>
      </c>
      <c r="Y84" s="133" t="b">
        <f t="shared" si="34"/>
        <v>0</v>
      </c>
      <c r="Z84" s="133" t="b">
        <f t="shared" si="35"/>
        <v>0</v>
      </c>
      <c r="AA84" s="133" t="b">
        <f t="shared" si="36"/>
        <v>0</v>
      </c>
      <c r="AB84" s="133" t="b">
        <f t="shared" si="37"/>
        <v>0</v>
      </c>
      <c r="AC84" s="135"/>
      <c r="AD84" s="135"/>
      <c r="AE84" s="135"/>
      <c r="AF84" s="135"/>
      <c r="AG84" s="135"/>
    </row>
    <row r="85" spans="1:33" x14ac:dyDescent="0.2">
      <c r="A85" s="121"/>
      <c r="B85" s="105"/>
      <c r="C85" s="101">
        <v>80</v>
      </c>
      <c r="D85" s="162" t="str">
        <f t="shared" si="19"/>
        <v>No</v>
      </c>
      <c r="F85" s="179"/>
      <c r="G85" s="103" t="str">
        <f t="shared" si="20"/>
        <v/>
      </c>
      <c r="H85" s="179"/>
      <c r="I85" s="103" t="str">
        <f t="shared" si="21"/>
        <v/>
      </c>
      <c r="J85" s="181"/>
      <c r="K85" s="91" t="str">
        <f t="shared" si="22"/>
        <v/>
      </c>
      <c r="L85" s="181"/>
      <c r="M85" s="174" t="str">
        <f t="shared" si="23"/>
        <v>I</v>
      </c>
      <c r="N85" s="135"/>
      <c r="O85" s="133" t="str">
        <f t="shared" si="24"/>
        <v>NO</v>
      </c>
      <c r="P85" s="133" t="b">
        <f t="shared" si="25"/>
        <v>0</v>
      </c>
      <c r="Q85" s="133" t="b">
        <f t="shared" si="26"/>
        <v>0</v>
      </c>
      <c r="R85" s="133" t="b">
        <f t="shared" si="27"/>
        <v>0</v>
      </c>
      <c r="S85" s="133" t="b">
        <f t="shared" si="28"/>
        <v>0</v>
      </c>
      <c r="T85" s="133" t="b">
        <f t="shared" si="29"/>
        <v>0</v>
      </c>
      <c r="U85" s="133" t="b">
        <f t="shared" si="30"/>
        <v>0</v>
      </c>
      <c r="V85" s="133" t="b">
        <f t="shared" si="31"/>
        <v>0</v>
      </c>
      <c r="W85" s="133" t="b">
        <f t="shared" si="32"/>
        <v>0</v>
      </c>
      <c r="X85" s="133" t="b">
        <f t="shared" si="33"/>
        <v>0</v>
      </c>
      <c r="Y85" s="133" t="b">
        <f t="shared" si="34"/>
        <v>0</v>
      </c>
      <c r="Z85" s="133" t="b">
        <f t="shared" si="35"/>
        <v>0</v>
      </c>
      <c r="AA85" s="133" t="b">
        <f t="shared" si="36"/>
        <v>0</v>
      </c>
      <c r="AB85" s="133" t="b">
        <f t="shared" si="37"/>
        <v>0</v>
      </c>
      <c r="AC85" s="135"/>
      <c r="AD85" s="135"/>
      <c r="AE85" s="135"/>
      <c r="AF85" s="135"/>
      <c r="AG85" s="135"/>
    </row>
    <row r="86" spans="1:33" x14ac:dyDescent="0.2">
      <c r="A86" s="121"/>
      <c r="B86" s="105"/>
      <c r="C86" s="101">
        <v>81</v>
      </c>
      <c r="D86" s="162" t="str">
        <f t="shared" si="19"/>
        <v>No</v>
      </c>
      <c r="F86" s="179"/>
      <c r="G86" s="103" t="str">
        <f t="shared" si="20"/>
        <v/>
      </c>
      <c r="H86" s="179"/>
      <c r="I86" s="103" t="str">
        <f t="shared" si="21"/>
        <v/>
      </c>
      <c r="J86" s="181"/>
      <c r="K86" s="91" t="str">
        <f t="shared" si="22"/>
        <v/>
      </c>
      <c r="L86" s="181"/>
      <c r="M86" s="174" t="str">
        <f t="shared" si="23"/>
        <v>I</v>
      </c>
      <c r="N86" s="135"/>
      <c r="O86" s="133" t="str">
        <f t="shared" si="24"/>
        <v>NO</v>
      </c>
      <c r="P86" s="133" t="b">
        <f t="shared" si="25"/>
        <v>0</v>
      </c>
      <c r="Q86" s="133" t="b">
        <f t="shared" si="26"/>
        <v>0</v>
      </c>
      <c r="R86" s="133" t="b">
        <f t="shared" si="27"/>
        <v>0</v>
      </c>
      <c r="S86" s="133" t="b">
        <f t="shared" si="28"/>
        <v>0</v>
      </c>
      <c r="T86" s="133" t="b">
        <f t="shared" si="29"/>
        <v>0</v>
      </c>
      <c r="U86" s="133" t="b">
        <f t="shared" si="30"/>
        <v>0</v>
      </c>
      <c r="V86" s="133" t="b">
        <f t="shared" si="31"/>
        <v>0</v>
      </c>
      <c r="W86" s="133" t="b">
        <f t="shared" si="32"/>
        <v>0</v>
      </c>
      <c r="X86" s="133" t="b">
        <f t="shared" si="33"/>
        <v>0</v>
      </c>
      <c r="Y86" s="133" t="b">
        <f t="shared" si="34"/>
        <v>0</v>
      </c>
      <c r="Z86" s="133" t="b">
        <f t="shared" si="35"/>
        <v>0</v>
      </c>
      <c r="AA86" s="133" t="b">
        <f t="shared" si="36"/>
        <v>0</v>
      </c>
      <c r="AB86" s="133" t="b">
        <f t="shared" si="37"/>
        <v>0</v>
      </c>
      <c r="AC86" s="135"/>
      <c r="AD86" s="135"/>
      <c r="AE86" s="135"/>
      <c r="AF86" s="135"/>
      <c r="AG86" s="135"/>
    </row>
    <row r="87" spans="1:33" x14ac:dyDescent="0.2">
      <c r="A87" s="121"/>
      <c r="B87" s="105"/>
      <c r="C87" s="101">
        <v>82</v>
      </c>
      <c r="D87" s="162" t="str">
        <f t="shared" si="19"/>
        <v>No</v>
      </c>
      <c r="F87" s="179"/>
      <c r="G87" s="103" t="str">
        <f t="shared" si="20"/>
        <v/>
      </c>
      <c r="H87" s="179"/>
      <c r="I87" s="103" t="str">
        <f t="shared" si="21"/>
        <v/>
      </c>
      <c r="J87" s="181"/>
      <c r="K87" s="91" t="str">
        <f t="shared" si="22"/>
        <v/>
      </c>
      <c r="L87" s="181"/>
      <c r="M87" s="174" t="str">
        <f t="shared" si="23"/>
        <v>I</v>
      </c>
      <c r="N87" s="135"/>
      <c r="O87" s="133" t="str">
        <f t="shared" si="24"/>
        <v>NO</v>
      </c>
      <c r="P87" s="133" t="b">
        <f t="shared" si="25"/>
        <v>0</v>
      </c>
      <c r="Q87" s="133" t="b">
        <f t="shared" si="26"/>
        <v>0</v>
      </c>
      <c r="R87" s="133" t="b">
        <f t="shared" si="27"/>
        <v>0</v>
      </c>
      <c r="S87" s="133" t="b">
        <f t="shared" si="28"/>
        <v>0</v>
      </c>
      <c r="T87" s="133" t="b">
        <f t="shared" si="29"/>
        <v>0</v>
      </c>
      <c r="U87" s="133" t="b">
        <f t="shared" si="30"/>
        <v>0</v>
      </c>
      <c r="V87" s="133" t="b">
        <f t="shared" si="31"/>
        <v>0</v>
      </c>
      <c r="W87" s="133" t="b">
        <f t="shared" si="32"/>
        <v>0</v>
      </c>
      <c r="X87" s="133" t="b">
        <f t="shared" si="33"/>
        <v>0</v>
      </c>
      <c r="Y87" s="133" t="b">
        <f t="shared" si="34"/>
        <v>0</v>
      </c>
      <c r="Z87" s="133" t="b">
        <f t="shared" si="35"/>
        <v>0</v>
      </c>
      <c r="AA87" s="133" t="b">
        <f t="shared" si="36"/>
        <v>0</v>
      </c>
      <c r="AB87" s="133" t="b">
        <f t="shared" si="37"/>
        <v>0</v>
      </c>
      <c r="AC87" s="135"/>
      <c r="AD87" s="135"/>
      <c r="AE87" s="135"/>
      <c r="AF87" s="135"/>
      <c r="AG87" s="135"/>
    </row>
    <row r="88" spans="1:33" x14ac:dyDescent="0.2">
      <c r="A88" s="121"/>
      <c r="B88" s="105"/>
      <c r="C88" s="101">
        <v>83</v>
      </c>
      <c r="D88" s="162" t="str">
        <f t="shared" si="19"/>
        <v>No</v>
      </c>
      <c r="F88" s="179"/>
      <c r="G88" s="103" t="str">
        <f t="shared" si="20"/>
        <v/>
      </c>
      <c r="H88" s="179"/>
      <c r="I88" s="103" t="str">
        <f t="shared" si="21"/>
        <v/>
      </c>
      <c r="J88" s="181"/>
      <c r="K88" s="91" t="str">
        <f t="shared" si="22"/>
        <v/>
      </c>
      <c r="L88" s="181"/>
      <c r="M88" s="174" t="str">
        <f t="shared" si="23"/>
        <v>I</v>
      </c>
      <c r="N88" s="135"/>
      <c r="O88" s="133" t="str">
        <f t="shared" si="24"/>
        <v>NO</v>
      </c>
      <c r="P88" s="133" t="b">
        <f t="shared" si="25"/>
        <v>0</v>
      </c>
      <c r="Q88" s="133" t="b">
        <f t="shared" si="26"/>
        <v>0</v>
      </c>
      <c r="R88" s="133" t="b">
        <f t="shared" si="27"/>
        <v>0</v>
      </c>
      <c r="S88" s="133" t="b">
        <f t="shared" si="28"/>
        <v>0</v>
      </c>
      <c r="T88" s="133" t="b">
        <f t="shared" si="29"/>
        <v>0</v>
      </c>
      <c r="U88" s="133" t="b">
        <f t="shared" si="30"/>
        <v>0</v>
      </c>
      <c r="V88" s="133" t="b">
        <f t="shared" si="31"/>
        <v>0</v>
      </c>
      <c r="W88" s="133" t="b">
        <f t="shared" si="32"/>
        <v>0</v>
      </c>
      <c r="X88" s="133" t="b">
        <f t="shared" si="33"/>
        <v>0</v>
      </c>
      <c r="Y88" s="133" t="b">
        <f t="shared" si="34"/>
        <v>0</v>
      </c>
      <c r="Z88" s="133" t="b">
        <f t="shared" si="35"/>
        <v>0</v>
      </c>
      <c r="AA88" s="133" t="b">
        <f t="shared" si="36"/>
        <v>0</v>
      </c>
      <c r="AB88" s="133" t="b">
        <f t="shared" si="37"/>
        <v>0</v>
      </c>
      <c r="AC88" s="135"/>
      <c r="AD88" s="135"/>
      <c r="AE88" s="135"/>
      <c r="AF88" s="135"/>
      <c r="AG88" s="135"/>
    </row>
    <row r="89" spans="1:33" x14ac:dyDescent="0.2">
      <c r="A89" s="121"/>
      <c r="B89" s="105"/>
      <c r="C89" s="101">
        <v>84</v>
      </c>
      <c r="D89" s="162" t="str">
        <f t="shared" si="19"/>
        <v>No</v>
      </c>
      <c r="F89" s="179"/>
      <c r="G89" s="103" t="str">
        <f t="shared" si="20"/>
        <v/>
      </c>
      <c r="H89" s="179"/>
      <c r="I89" s="103" t="str">
        <f t="shared" si="21"/>
        <v/>
      </c>
      <c r="J89" s="181"/>
      <c r="K89" s="91" t="str">
        <f t="shared" si="22"/>
        <v/>
      </c>
      <c r="L89" s="181"/>
      <c r="M89" s="174" t="str">
        <f t="shared" si="23"/>
        <v>I</v>
      </c>
      <c r="N89" s="135"/>
      <c r="O89" s="133" t="str">
        <f t="shared" si="24"/>
        <v>NO</v>
      </c>
      <c r="P89" s="133" t="b">
        <f t="shared" si="25"/>
        <v>0</v>
      </c>
      <c r="Q89" s="133" t="b">
        <f t="shared" si="26"/>
        <v>0</v>
      </c>
      <c r="R89" s="133" t="b">
        <f t="shared" si="27"/>
        <v>0</v>
      </c>
      <c r="S89" s="133" t="b">
        <f t="shared" si="28"/>
        <v>0</v>
      </c>
      <c r="T89" s="133" t="b">
        <f t="shared" si="29"/>
        <v>0</v>
      </c>
      <c r="U89" s="133" t="b">
        <f t="shared" si="30"/>
        <v>0</v>
      </c>
      <c r="V89" s="133" t="b">
        <f t="shared" si="31"/>
        <v>0</v>
      </c>
      <c r="W89" s="133" t="b">
        <f t="shared" si="32"/>
        <v>0</v>
      </c>
      <c r="X89" s="133" t="b">
        <f t="shared" si="33"/>
        <v>0</v>
      </c>
      <c r="Y89" s="133" t="b">
        <f t="shared" si="34"/>
        <v>0</v>
      </c>
      <c r="Z89" s="133" t="b">
        <f t="shared" si="35"/>
        <v>0</v>
      </c>
      <c r="AA89" s="133" t="b">
        <f t="shared" si="36"/>
        <v>0</v>
      </c>
      <c r="AB89" s="133" t="b">
        <f t="shared" si="37"/>
        <v>0</v>
      </c>
      <c r="AC89" s="135"/>
      <c r="AD89" s="135"/>
      <c r="AE89" s="135"/>
      <c r="AF89" s="135"/>
      <c r="AG89" s="135"/>
    </row>
    <row r="90" spans="1:33" x14ac:dyDescent="0.2">
      <c r="A90" s="121"/>
      <c r="B90" s="105"/>
      <c r="C90" s="101">
        <v>85</v>
      </c>
      <c r="D90" s="162" t="str">
        <f t="shared" si="19"/>
        <v>No</v>
      </c>
      <c r="F90" s="179"/>
      <c r="G90" s="103" t="str">
        <f t="shared" si="20"/>
        <v/>
      </c>
      <c r="H90" s="179"/>
      <c r="I90" s="103" t="str">
        <f t="shared" si="21"/>
        <v/>
      </c>
      <c r="J90" s="181"/>
      <c r="K90" s="91" t="str">
        <f t="shared" si="22"/>
        <v/>
      </c>
      <c r="L90" s="181"/>
      <c r="M90" s="174" t="str">
        <f t="shared" si="23"/>
        <v>I</v>
      </c>
      <c r="N90" s="135"/>
      <c r="O90" s="133" t="str">
        <f t="shared" si="24"/>
        <v>NO</v>
      </c>
      <c r="P90" s="133" t="b">
        <f t="shared" si="25"/>
        <v>0</v>
      </c>
      <c r="Q90" s="133" t="b">
        <f t="shared" si="26"/>
        <v>0</v>
      </c>
      <c r="R90" s="133" t="b">
        <f t="shared" si="27"/>
        <v>0</v>
      </c>
      <c r="S90" s="133" t="b">
        <f t="shared" si="28"/>
        <v>0</v>
      </c>
      <c r="T90" s="133" t="b">
        <f t="shared" si="29"/>
        <v>0</v>
      </c>
      <c r="U90" s="133" t="b">
        <f t="shared" si="30"/>
        <v>0</v>
      </c>
      <c r="V90" s="133" t="b">
        <f t="shared" si="31"/>
        <v>0</v>
      </c>
      <c r="W90" s="133" t="b">
        <f t="shared" si="32"/>
        <v>0</v>
      </c>
      <c r="X90" s="133" t="b">
        <f t="shared" si="33"/>
        <v>0</v>
      </c>
      <c r="Y90" s="133" t="b">
        <f t="shared" si="34"/>
        <v>0</v>
      </c>
      <c r="Z90" s="133" t="b">
        <f t="shared" si="35"/>
        <v>0</v>
      </c>
      <c r="AA90" s="133" t="b">
        <f t="shared" si="36"/>
        <v>0</v>
      </c>
      <c r="AB90" s="133" t="b">
        <f t="shared" si="37"/>
        <v>0</v>
      </c>
      <c r="AC90" s="135"/>
      <c r="AD90" s="135"/>
      <c r="AE90" s="135"/>
      <c r="AF90" s="135"/>
      <c r="AG90" s="135"/>
    </row>
    <row r="91" spans="1:33" x14ac:dyDescent="0.2">
      <c r="A91" s="121"/>
      <c r="B91" s="105"/>
      <c r="C91" s="101">
        <v>86</v>
      </c>
      <c r="D91" s="162" t="str">
        <f t="shared" si="19"/>
        <v>No</v>
      </c>
      <c r="F91" s="179"/>
      <c r="G91" s="103" t="str">
        <f t="shared" si="20"/>
        <v/>
      </c>
      <c r="H91" s="179"/>
      <c r="I91" s="103" t="str">
        <f t="shared" si="21"/>
        <v/>
      </c>
      <c r="J91" s="181"/>
      <c r="K91" s="91" t="str">
        <f t="shared" si="22"/>
        <v/>
      </c>
      <c r="L91" s="181"/>
      <c r="M91" s="174" t="str">
        <f t="shared" si="23"/>
        <v>I</v>
      </c>
      <c r="N91" s="135"/>
      <c r="O91" s="133" t="str">
        <f t="shared" si="24"/>
        <v>NO</v>
      </c>
      <c r="P91" s="133" t="b">
        <f t="shared" si="25"/>
        <v>0</v>
      </c>
      <c r="Q91" s="133" t="b">
        <f t="shared" si="26"/>
        <v>0</v>
      </c>
      <c r="R91" s="133" t="b">
        <f t="shared" si="27"/>
        <v>0</v>
      </c>
      <c r="S91" s="133" t="b">
        <f t="shared" si="28"/>
        <v>0</v>
      </c>
      <c r="T91" s="133" t="b">
        <f t="shared" si="29"/>
        <v>0</v>
      </c>
      <c r="U91" s="133" t="b">
        <f t="shared" si="30"/>
        <v>0</v>
      </c>
      <c r="V91" s="133" t="b">
        <f t="shared" si="31"/>
        <v>0</v>
      </c>
      <c r="W91" s="133" t="b">
        <f t="shared" si="32"/>
        <v>0</v>
      </c>
      <c r="X91" s="133" t="b">
        <f t="shared" si="33"/>
        <v>0</v>
      </c>
      <c r="Y91" s="133" t="b">
        <f t="shared" si="34"/>
        <v>0</v>
      </c>
      <c r="Z91" s="133" t="b">
        <f t="shared" si="35"/>
        <v>0</v>
      </c>
      <c r="AA91" s="133" t="b">
        <f t="shared" si="36"/>
        <v>0</v>
      </c>
      <c r="AB91" s="133" t="b">
        <f t="shared" si="37"/>
        <v>0</v>
      </c>
      <c r="AC91" s="135"/>
      <c r="AD91" s="135"/>
      <c r="AE91" s="135"/>
      <c r="AF91" s="135"/>
      <c r="AG91" s="135"/>
    </row>
    <row r="92" spans="1:33" x14ac:dyDescent="0.2">
      <c r="A92" s="121"/>
      <c r="B92" s="105"/>
      <c r="C92" s="101">
        <v>87</v>
      </c>
      <c r="D92" s="162" t="str">
        <f t="shared" si="19"/>
        <v>No</v>
      </c>
      <c r="F92" s="179"/>
      <c r="G92" s="103" t="str">
        <f t="shared" si="20"/>
        <v/>
      </c>
      <c r="H92" s="179"/>
      <c r="I92" s="103" t="str">
        <f t="shared" si="21"/>
        <v/>
      </c>
      <c r="J92" s="181"/>
      <c r="K92" s="91" t="str">
        <f t="shared" si="22"/>
        <v/>
      </c>
      <c r="L92" s="181"/>
      <c r="M92" s="174" t="str">
        <f t="shared" si="23"/>
        <v>I</v>
      </c>
      <c r="N92" s="135"/>
      <c r="O92" s="133" t="str">
        <f t="shared" si="24"/>
        <v>NO</v>
      </c>
      <c r="P92" s="133" t="b">
        <f t="shared" si="25"/>
        <v>0</v>
      </c>
      <c r="Q92" s="133" t="b">
        <f t="shared" si="26"/>
        <v>0</v>
      </c>
      <c r="R92" s="133" t="b">
        <f t="shared" si="27"/>
        <v>0</v>
      </c>
      <c r="S92" s="133" t="b">
        <f t="shared" si="28"/>
        <v>0</v>
      </c>
      <c r="T92" s="133" t="b">
        <f t="shared" si="29"/>
        <v>0</v>
      </c>
      <c r="U92" s="133" t="b">
        <f t="shared" si="30"/>
        <v>0</v>
      </c>
      <c r="V92" s="133" t="b">
        <f t="shared" si="31"/>
        <v>0</v>
      </c>
      <c r="W92" s="133" t="b">
        <f t="shared" si="32"/>
        <v>0</v>
      </c>
      <c r="X92" s="133" t="b">
        <f t="shared" si="33"/>
        <v>0</v>
      </c>
      <c r="Y92" s="133" t="b">
        <f t="shared" si="34"/>
        <v>0</v>
      </c>
      <c r="Z92" s="133" t="b">
        <f t="shared" si="35"/>
        <v>0</v>
      </c>
      <c r="AA92" s="133" t="b">
        <f t="shared" si="36"/>
        <v>0</v>
      </c>
      <c r="AB92" s="133" t="b">
        <f t="shared" si="37"/>
        <v>0</v>
      </c>
      <c r="AC92" s="135"/>
      <c r="AD92" s="135"/>
      <c r="AE92" s="135"/>
      <c r="AF92" s="135"/>
      <c r="AG92" s="135"/>
    </row>
    <row r="93" spans="1:33" x14ac:dyDescent="0.2">
      <c r="A93" s="121"/>
      <c r="B93" s="105"/>
      <c r="C93" s="101">
        <v>88</v>
      </c>
      <c r="D93" s="162" t="str">
        <f t="shared" si="19"/>
        <v>No</v>
      </c>
      <c r="F93" s="179"/>
      <c r="G93" s="103" t="str">
        <f t="shared" si="20"/>
        <v/>
      </c>
      <c r="H93" s="179"/>
      <c r="I93" s="103" t="str">
        <f t="shared" si="21"/>
        <v/>
      </c>
      <c r="J93" s="181"/>
      <c r="K93" s="91" t="str">
        <f t="shared" si="22"/>
        <v/>
      </c>
      <c r="L93" s="181"/>
      <c r="M93" s="174" t="str">
        <f t="shared" si="23"/>
        <v>I</v>
      </c>
      <c r="N93" s="135"/>
      <c r="O93" s="133" t="str">
        <f t="shared" si="24"/>
        <v>NO</v>
      </c>
      <c r="P93" s="133" t="b">
        <f t="shared" si="25"/>
        <v>0</v>
      </c>
      <c r="Q93" s="133" t="b">
        <f t="shared" si="26"/>
        <v>0</v>
      </c>
      <c r="R93" s="133" t="b">
        <f t="shared" si="27"/>
        <v>0</v>
      </c>
      <c r="S93" s="133" t="b">
        <f t="shared" si="28"/>
        <v>0</v>
      </c>
      <c r="T93" s="133" t="b">
        <f t="shared" si="29"/>
        <v>0</v>
      </c>
      <c r="U93" s="133" t="b">
        <f t="shared" si="30"/>
        <v>0</v>
      </c>
      <c r="V93" s="133" t="b">
        <f t="shared" si="31"/>
        <v>0</v>
      </c>
      <c r="W93" s="133" t="b">
        <f t="shared" si="32"/>
        <v>0</v>
      </c>
      <c r="X93" s="133" t="b">
        <f t="shared" si="33"/>
        <v>0</v>
      </c>
      <c r="Y93" s="133" t="b">
        <f t="shared" si="34"/>
        <v>0</v>
      </c>
      <c r="Z93" s="133" t="b">
        <f t="shared" si="35"/>
        <v>0</v>
      </c>
      <c r="AA93" s="133" t="b">
        <f t="shared" si="36"/>
        <v>0</v>
      </c>
      <c r="AB93" s="133" t="b">
        <f t="shared" si="37"/>
        <v>0</v>
      </c>
      <c r="AC93" s="135"/>
      <c r="AD93" s="135"/>
      <c r="AE93" s="135"/>
      <c r="AF93" s="135"/>
      <c r="AG93" s="135"/>
    </row>
    <row r="94" spans="1:33" x14ac:dyDescent="0.2">
      <c r="A94" s="121"/>
      <c r="B94" s="105"/>
      <c r="C94" s="101">
        <v>89</v>
      </c>
      <c r="D94" s="162" t="str">
        <f t="shared" si="19"/>
        <v>No</v>
      </c>
      <c r="F94" s="179"/>
      <c r="G94" s="103" t="str">
        <f t="shared" si="20"/>
        <v/>
      </c>
      <c r="H94" s="179"/>
      <c r="I94" s="103" t="str">
        <f t="shared" si="21"/>
        <v/>
      </c>
      <c r="J94" s="181"/>
      <c r="K94" s="91" t="str">
        <f t="shared" si="22"/>
        <v/>
      </c>
      <c r="L94" s="181"/>
      <c r="M94" s="174" t="str">
        <f t="shared" si="23"/>
        <v>I</v>
      </c>
      <c r="N94" s="135"/>
      <c r="O94" s="133" t="str">
        <f t="shared" si="24"/>
        <v>NO</v>
      </c>
      <c r="P94" s="133" t="b">
        <f t="shared" si="25"/>
        <v>0</v>
      </c>
      <c r="Q94" s="133" t="b">
        <f t="shared" si="26"/>
        <v>0</v>
      </c>
      <c r="R94" s="133" t="b">
        <f t="shared" si="27"/>
        <v>0</v>
      </c>
      <c r="S94" s="133" t="b">
        <f t="shared" si="28"/>
        <v>0</v>
      </c>
      <c r="T94" s="133" t="b">
        <f t="shared" si="29"/>
        <v>0</v>
      </c>
      <c r="U94" s="133" t="b">
        <f t="shared" si="30"/>
        <v>0</v>
      </c>
      <c r="V94" s="133" t="b">
        <f t="shared" si="31"/>
        <v>0</v>
      </c>
      <c r="W94" s="133" t="b">
        <f t="shared" si="32"/>
        <v>0</v>
      </c>
      <c r="X94" s="133" t="b">
        <f t="shared" si="33"/>
        <v>0</v>
      </c>
      <c r="Y94" s="133" t="b">
        <f t="shared" si="34"/>
        <v>0</v>
      </c>
      <c r="Z94" s="133" t="b">
        <f t="shared" si="35"/>
        <v>0</v>
      </c>
      <c r="AA94" s="133" t="b">
        <f t="shared" si="36"/>
        <v>0</v>
      </c>
      <c r="AB94" s="133" t="b">
        <f t="shared" si="37"/>
        <v>0</v>
      </c>
      <c r="AC94" s="135"/>
      <c r="AD94" s="135"/>
      <c r="AE94" s="135"/>
      <c r="AF94" s="135"/>
      <c r="AG94" s="135"/>
    </row>
    <row r="95" spans="1:33" x14ac:dyDescent="0.2">
      <c r="A95" s="121"/>
      <c r="B95" s="105"/>
      <c r="C95" s="101">
        <v>90</v>
      </c>
      <c r="D95" s="162" t="str">
        <f t="shared" si="19"/>
        <v>No</v>
      </c>
      <c r="F95" s="179"/>
      <c r="G95" s="103" t="str">
        <f t="shared" si="20"/>
        <v/>
      </c>
      <c r="H95" s="179"/>
      <c r="I95" s="103" t="str">
        <f t="shared" si="21"/>
        <v/>
      </c>
      <c r="J95" s="181"/>
      <c r="K95" s="91" t="str">
        <f t="shared" si="22"/>
        <v/>
      </c>
      <c r="L95" s="181"/>
      <c r="M95" s="174" t="str">
        <f t="shared" si="23"/>
        <v>I</v>
      </c>
      <c r="N95" s="135"/>
      <c r="O95" s="133" t="str">
        <f t="shared" si="24"/>
        <v>NO</v>
      </c>
      <c r="P95" s="133" t="b">
        <f t="shared" si="25"/>
        <v>0</v>
      </c>
      <c r="Q95" s="133" t="b">
        <f t="shared" si="26"/>
        <v>0</v>
      </c>
      <c r="R95" s="133" t="b">
        <f t="shared" si="27"/>
        <v>0</v>
      </c>
      <c r="S95" s="133" t="b">
        <f t="shared" si="28"/>
        <v>0</v>
      </c>
      <c r="T95" s="133" t="b">
        <f t="shared" si="29"/>
        <v>0</v>
      </c>
      <c r="U95" s="133" t="b">
        <f t="shared" si="30"/>
        <v>0</v>
      </c>
      <c r="V95" s="133" t="b">
        <f t="shared" si="31"/>
        <v>0</v>
      </c>
      <c r="W95" s="133" t="b">
        <f t="shared" si="32"/>
        <v>0</v>
      </c>
      <c r="X95" s="133" t="b">
        <f t="shared" si="33"/>
        <v>0</v>
      </c>
      <c r="Y95" s="133" t="b">
        <f t="shared" si="34"/>
        <v>0</v>
      </c>
      <c r="Z95" s="133" t="b">
        <f t="shared" si="35"/>
        <v>0</v>
      </c>
      <c r="AA95" s="133" t="b">
        <f t="shared" si="36"/>
        <v>0</v>
      </c>
      <c r="AB95" s="133" t="b">
        <f t="shared" si="37"/>
        <v>0</v>
      </c>
      <c r="AC95" s="135"/>
      <c r="AD95" s="135"/>
      <c r="AE95" s="135"/>
      <c r="AF95" s="135"/>
      <c r="AG95" s="135"/>
    </row>
    <row r="96" spans="1:33" x14ac:dyDescent="0.2">
      <c r="A96" s="121"/>
      <c r="B96" s="105"/>
      <c r="C96" s="101">
        <v>91</v>
      </c>
      <c r="D96" s="162" t="str">
        <f t="shared" si="19"/>
        <v>No</v>
      </c>
      <c r="F96" s="179"/>
      <c r="G96" s="103" t="str">
        <f t="shared" si="20"/>
        <v/>
      </c>
      <c r="H96" s="179"/>
      <c r="I96" s="103" t="str">
        <f t="shared" si="21"/>
        <v/>
      </c>
      <c r="J96" s="181"/>
      <c r="K96" s="91" t="str">
        <f t="shared" si="22"/>
        <v/>
      </c>
      <c r="L96" s="181"/>
      <c r="M96" s="174" t="str">
        <f t="shared" si="23"/>
        <v>I</v>
      </c>
      <c r="N96" s="135"/>
      <c r="O96" s="133" t="str">
        <f t="shared" si="24"/>
        <v>NO</v>
      </c>
      <c r="P96" s="133" t="b">
        <f t="shared" si="25"/>
        <v>0</v>
      </c>
      <c r="Q96" s="133" t="b">
        <f t="shared" si="26"/>
        <v>0</v>
      </c>
      <c r="R96" s="133" t="b">
        <f t="shared" si="27"/>
        <v>0</v>
      </c>
      <c r="S96" s="133" t="b">
        <f t="shared" si="28"/>
        <v>0</v>
      </c>
      <c r="T96" s="133" t="b">
        <f t="shared" si="29"/>
        <v>0</v>
      </c>
      <c r="U96" s="133" t="b">
        <f t="shared" si="30"/>
        <v>0</v>
      </c>
      <c r="V96" s="133" t="b">
        <f t="shared" si="31"/>
        <v>0</v>
      </c>
      <c r="W96" s="133" t="b">
        <f t="shared" si="32"/>
        <v>0</v>
      </c>
      <c r="X96" s="133" t="b">
        <f t="shared" si="33"/>
        <v>0</v>
      </c>
      <c r="Y96" s="133" t="b">
        <f t="shared" si="34"/>
        <v>0</v>
      </c>
      <c r="Z96" s="133" t="b">
        <f t="shared" si="35"/>
        <v>0</v>
      </c>
      <c r="AA96" s="133" t="b">
        <f t="shared" si="36"/>
        <v>0</v>
      </c>
      <c r="AB96" s="133" t="b">
        <f t="shared" si="37"/>
        <v>0</v>
      </c>
      <c r="AC96" s="135"/>
      <c r="AD96" s="135"/>
      <c r="AE96" s="135"/>
      <c r="AF96" s="135"/>
      <c r="AG96" s="135"/>
    </row>
    <row r="97" spans="1:33" x14ac:dyDescent="0.2">
      <c r="A97" s="121"/>
      <c r="B97" s="105"/>
      <c r="C97" s="101">
        <v>92</v>
      </c>
      <c r="D97" s="162" t="str">
        <f t="shared" si="19"/>
        <v>No</v>
      </c>
      <c r="F97" s="179"/>
      <c r="G97" s="103" t="str">
        <f t="shared" si="20"/>
        <v/>
      </c>
      <c r="H97" s="179"/>
      <c r="I97" s="103" t="str">
        <f t="shared" si="21"/>
        <v/>
      </c>
      <c r="J97" s="181"/>
      <c r="K97" s="91" t="str">
        <f t="shared" si="22"/>
        <v/>
      </c>
      <c r="L97" s="181"/>
      <c r="M97" s="174" t="str">
        <f t="shared" si="23"/>
        <v>I</v>
      </c>
      <c r="N97" s="135"/>
      <c r="O97" s="133" t="str">
        <f t="shared" si="24"/>
        <v>NO</v>
      </c>
      <c r="P97" s="133" t="b">
        <f t="shared" si="25"/>
        <v>0</v>
      </c>
      <c r="Q97" s="133" t="b">
        <f t="shared" si="26"/>
        <v>0</v>
      </c>
      <c r="R97" s="133" t="b">
        <f t="shared" si="27"/>
        <v>0</v>
      </c>
      <c r="S97" s="133" t="b">
        <f t="shared" si="28"/>
        <v>0</v>
      </c>
      <c r="T97" s="133" t="b">
        <f t="shared" si="29"/>
        <v>0</v>
      </c>
      <c r="U97" s="133" t="b">
        <f t="shared" si="30"/>
        <v>0</v>
      </c>
      <c r="V97" s="133" t="b">
        <f t="shared" si="31"/>
        <v>0</v>
      </c>
      <c r="W97" s="133" t="b">
        <f t="shared" si="32"/>
        <v>0</v>
      </c>
      <c r="X97" s="133" t="b">
        <f t="shared" si="33"/>
        <v>0</v>
      </c>
      <c r="Y97" s="133" t="b">
        <f t="shared" si="34"/>
        <v>0</v>
      </c>
      <c r="Z97" s="133" t="b">
        <f t="shared" si="35"/>
        <v>0</v>
      </c>
      <c r="AA97" s="133" t="b">
        <f t="shared" si="36"/>
        <v>0</v>
      </c>
      <c r="AB97" s="133" t="b">
        <f t="shared" si="37"/>
        <v>0</v>
      </c>
      <c r="AC97" s="135"/>
      <c r="AD97" s="135"/>
      <c r="AE97" s="135"/>
      <c r="AF97" s="135"/>
      <c r="AG97" s="135"/>
    </row>
    <row r="98" spans="1:33" x14ac:dyDescent="0.2">
      <c r="A98" s="122"/>
      <c r="B98" s="106"/>
      <c r="C98" s="101">
        <v>93</v>
      </c>
      <c r="D98" s="162" t="str">
        <f t="shared" si="19"/>
        <v>No</v>
      </c>
      <c r="F98" s="179"/>
      <c r="G98" s="103" t="str">
        <f t="shared" si="20"/>
        <v/>
      </c>
      <c r="H98" s="179"/>
      <c r="I98" s="103" t="str">
        <f t="shared" si="21"/>
        <v/>
      </c>
      <c r="J98" s="181"/>
      <c r="K98" s="91" t="str">
        <f t="shared" si="22"/>
        <v/>
      </c>
      <c r="L98" s="181"/>
      <c r="M98" s="174" t="str">
        <f t="shared" si="23"/>
        <v>I</v>
      </c>
      <c r="N98" s="135"/>
      <c r="O98" s="133" t="str">
        <f t="shared" si="24"/>
        <v>NO</v>
      </c>
      <c r="P98" s="133" t="b">
        <f t="shared" si="25"/>
        <v>0</v>
      </c>
      <c r="Q98" s="133" t="b">
        <f t="shared" si="26"/>
        <v>0</v>
      </c>
      <c r="R98" s="133" t="b">
        <f t="shared" si="27"/>
        <v>0</v>
      </c>
      <c r="S98" s="133" t="b">
        <f t="shared" si="28"/>
        <v>0</v>
      </c>
      <c r="T98" s="133" t="b">
        <f t="shared" si="29"/>
        <v>0</v>
      </c>
      <c r="U98" s="133" t="b">
        <f t="shared" si="30"/>
        <v>0</v>
      </c>
      <c r="V98" s="133" t="b">
        <f t="shared" si="31"/>
        <v>0</v>
      </c>
      <c r="W98" s="133" t="b">
        <f t="shared" si="32"/>
        <v>0</v>
      </c>
      <c r="X98" s="133" t="b">
        <f t="shared" si="33"/>
        <v>0</v>
      </c>
      <c r="Y98" s="133" t="b">
        <f t="shared" si="34"/>
        <v>0</v>
      </c>
      <c r="Z98" s="133" t="b">
        <f t="shared" si="35"/>
        <v>0</v>
      </c>
      <c r="AA98" s="133" t="b">
        <f t="shared" si="36"/>
        <v>0</v>
      </c>
      <c r="AB98" s="133" t="b">
        <f t="shared" si="37"/>
        <v>0</v>
      </c>
      <c r="AC98" s="135"/>
      <c r="AD98" s="135"/>
      <c r="AE98" s="135"/>
      <c r="AF98" s="135"/>
      <c r="AG98" s="135"/>
    </row>
    <row r="99" spans="1:33" x14ac:dyDescent="0.2">
      <c r="A99" s="122"/>
      <c r="B99" s="106"/>
      <c r="C99" s="101">
        <v>94</v>
      </c>
      <c r="D99" s="162" t="str">
        <f t="shared" si="19"/>
        <v>No</v>
      </c>
      <c r="F99" s="179"/>
      <c r="G99" s="103" t="str">
        <f t="shared" si="20"/>
        <v/>
      </c>
      <c r="H99" s="179"/>
      <c r="I99" s="103" t="str">
        <f t="shared" si="21"/>
        <v/>
      </c>
      <c r="J99" s="181"/>
      <c r="K99" s="91" t="str">
        <f t="shared" si="22"/>
        <v/>
      </c>
      <c r="L99" s="181"/>
      <c r="M99" s="174" t="str">
        <f t="shared" si="23"/>
        <v>I</v>
      </c>
      <c r="N99" s="135"/>
      <c r="O99" s="133" t="str">
        <f t="shared" si="24"/>
        <v>NO</v>
      </c>
      <c r="P99" s="133" t="b">
        <f t="shared" si="25"/>
        <v>0</v>
      </c>
      <c r="Q99" s="133" t="b">
        <f t="shared" si="26"/>
        <v>0</v>
      </c>
      <c r="R99" s="133" t="b">
        <f t="shared" si="27"/>
        <v>0</v>
      </c>
      <c r="S99" s="133" t="b">
        <f t="shared" si="28"/>
        <v>0</v>
      </c>
      <c r="T99" s="133" t="b">
        <f t="shared" si="29"/>
        <v>0</v>
      </c>
      <c r="U99" s="133" t="b">
        <f t="shared" si="30"/>
        <v>0</v>
      </c>
      <c r="V99" s="133" t="b">
        <f t="shared" si="31"/>
        <v>0</v>
      </c>
      <c r="W99" s="133" t="b">
        <f t="shared" si="32"/>
        <v>0</v>
      </c>
      <c r="X99" s="133" t="b">
        <f t="shared" si="33"/>
        <v>0</v>
      </c>
      <c r="Y99" s="133" t="b">
        <f t="shared" si="34"/>
        <v>0</v>
      </c>
      <c r="Z99" s="133" t="b">
        <f t="shared" si="35"/>
        <v>0</v>
      </c>
      <c r="AA99" s="133" t="b">
        <f t="shared" si="36"/>
        <v>0</v>
      </c>
      <c r="AB99" s="133" t="b">
        <f t="shared" si="37"/>
        <v>0</v>
      </c>
      <c r="AC99" s="135"/>
      <c r="AD99" s="135"/>
      <c r="AE99" s="135"/>
      <c r="AF99" s="135"/>
      <c r="AG99" s="135"/>
    </row>
    <row r="100" spans="1:33" x14ac:dyDescent="0.2">
      <c r="A100" s="123"/>
      <c r="B100" s="107"/>
      <c r="C100" s="101">
        <v>95</v>
      </c>
      <c r="D100" s="162" t="str">
        <f t="shared" si="19"/>
        <v>No</v>
      </c>
      <c r="F100" s="179"/>
      <c r="G100" s="103" t="str">
        <f t="shared" si="20"/>
        <v/>
      </c>
      <c r="H100" s="179"/>
      <c r="I100" s="103" t="str">
        <f t="shared" si="21"/>
        <v/>
      </c>
      <c r="J100" s="181"/>
      <c r="K100" s="91" t="str">
        <f t="shared" si="22"/>
        <v/>
      </c>
      <c r="L100" s="181"/>
      <c r="M100" s="174" t="str">
        <f t="shared" si="23"/>
        <v>I</v>
      </c>
      <c r="N100" s="135"/>
      <c r="O100" s="133" t="str">
        <f t="shared" si="24"/>
        <v>NO</v>
      </c>
      <c r="P100" s="133" t="b">
        <f t="shared" si="25"/>
        <v>0</v>
      </c>
      <c r="Q100" s="133" t="b">
        <f t="shared" si="26"/>
        <v>0</v>
      </c>
      <c r="R100" s="133" t="b">
        <f t="shared" si="27"/>
        <v>0</v>
      </c>
      <c r="S100" s="133" t="b">
        <f t="shared" si="28"/>
        <v>0</v>
      </c>
      <c r="T100" s="133" t="b">
        <f t="shared" si="29"/>
        <v>0</v>
      </c>
      <c r="U100" s="133" t="b">
        <f t="shared" si="30"/>
        <v>0</v>
      </c>
      <c r="V100" s="133" t="b">
        <f t="shared" si="31"/>
        <v>0</v>
      </c>
      <c r="W100" s="133" t="b">
        <f t="shared" si="32"/>
        <v>0</v>
      </c>
      <c r="X100" s="133" t="b">
        <f t="shared" si="33"/>
        <v>0</v>
      </c>
      <c r="Y100" s="133" t="b">
        <f t="shared" si="34"/>
        <v>0</v>
      </c>
      <c r="Z100" s="133" t="b">
        <f t="shared" si="35"/>
        <v>0</v>
      </c>
      <c r="AA100" s="133" t="b">
        <f t="shared" si="36"/>
        <v>0</v>
      </c>
      <c r="AB100" s="133" t="b">
        <f t="shared" si="37"/>
        <v>0</v>
      </c>
      <c r="AC100" s="135"/>
      <c r="AD100" s="135"/>
      <c r="AE100" s="135"/>
      <c r="AF100" s="135"/>
      <c r="AG100" s="135"/>
    </row>
    <row r="101" spans="1:33" x14ac:dyDescent="0.2">
      <c r="A101" s="123"/>
      <c r="B101" s="107"/>
      <c r="C101" s="101">
        <v>96</v>
      </c>
      <c r="D101" s="162" t="str">
        <f t="shared" si="19"/>
        <v>No</v>
      </c>
      <c r="F101" s="179"/>
      <c r="G101" s="103" t="str">
        <f t="shared" si="20"/>
        <v/>
      </c>
      <c r="H101" s="179"/>
      <c r="I101" s="103" t="str">
        <f t="shared" si="21"/>
        <v/>
      </c>
      <c r="J101" s="181"/>
      <c r="K101" s="91" t="str">
        <f t="shared" si="22"/>
        <v/>
      </c>
      <c r="L101" s="181"/>
      <c r="M101" s="174" t="str">
        <f t="shared" si="23"/>
        <v>I</v>
      </c>
      <c r="N101" s="135"/>
      <c r="O101" s="133" t="str">
        <f t="shared" si="24"/>
        <v>NO</v>
      </c>
      <c r="P101" s="133" t="b">
        <f t="shared" si="25"/>
        <v>0</v>
      </c>
      <c r="Q101" s="133" t="b">
        <f t="shared" si="26"/>
        <v>0</v>
      </c>
      <c r="R101" s="133" t="b">
        <f t="shared" si="27"/>
        <v>0</v>
      </c>
      <c r="S101" s="133" t="b">
        <f t="shared" si="28"/>
        <v>0</v>
      </c>
      <c r="T101" s="133" t="b">
        <f t="shared" si="29"/>
        <v>0</v>
      </c>
      <c r="U101" s="133" t="b">
        <f t="shared" si="30"/>
        <v>0</v>
      </c>
      <c r="V101" s="133" t="b">
        <f t="shared" si="31"/>
        <v>0</v>
      </c>
      <c r="W101" s="133" t="b">
        <f t="shared" si="32"/>
        <v>0</v>
      </c>
      <c r="X101" s="133" t="b">
        <f t="shared" si="33"/>
        <v>0</v>
      </c>
      <c r="Y101" s="133" t="b">
        <f t="shared" si="34"/>
        <v>0</v>
      </c>
      <c r="Z101" s="133" t="b">
        <f t="shared" si="35"/>
        <v>0</v>
      </c>
      <c r="AA101" s="133" t="b">
        <f t="shared" si="36"/>
        <v>0</v>
      </c>
      <c r="AB101" s="133" t="b">
        <f t="shared" si="37"/>
        <v>0</v>
      </c>
      <c r="AC101" s="135"/>
      <c r="AD101" s="135"/>
      <c r="AE101" s="135"/>
      <c r="AF101" s="135"/>
      <c r="AG101" s="135"/>
    </row>
    <row r="102" spans="1:33" x14ac:dyDescent="0.2">
      <c r="A102" s="123"/>
      <c r="B102" s="107"/>
      <c r="C102" s="101">
        <v>97</v>
      </c>
      <c r="D102" s="162" t="str">
        <f t="shared" si="19"/>
        <v>No</v>
      </c>
      <c r="F102" s="179"/>
      <c r="G102" s="103" t="str">
        <f t="shared" si="20"/>
        <v/>
      </c>
      <c r="H102" s="179"/>
      <c r="I102" s="103" t="str">
        <f t="shared" si="21"/>
        <v/>
      </c>
      <c r="J102" s="181"/>
      <c r="K102" s="91" t="str">
        <f t="shared" si="22"/>
        <v/>
      </c>
      <c r="L102" s="181"/>
      <c r="M102" s="174" t="str">
        <f t="shared" si="23"/>
        <v>I</v>
      </c>
      <c r="N102" s="135"/>
      <c r="O102" s="133" t="str">
        <f t="shared" si="24"/>
        <v>NO</v>
      </c>
      <c r="P102" s="133" t="b">
        <f t="shared" si="25"/>
        <v>0</v>
      </c>
      <c r="Q102" s="133" t="b">
        <f t="shared" si="26"/>
        <v>0</v>
      </c>
      <c r="R102" s="133" t="b">
        <f t="shared" si="27"/>
        <v>0</v>
      </c>
      <c r="S102" s="133" t="b">
        <f t="shared" si="28"/>
        <v>0</v>
      </c>
      <c r="T102" s="133" t="b">
        <f t="shared" si="29"/>
        <v>0</v>
      </c>
      <c r="U102" s="133" t="b">
        <f t="shared" si="30"/>
        <v>0</v>
      </c>
      <c r="V102" s="133" t="b">
        <f t="shared" si="31"/>
        <v>0</v>
      </c>
      <c r="W102" s="133" t="b">
        <f t="shared" si="32"/>
        <v>0</v>
      </c>
      <c r="X102" s="133" t="b">
        <f t="shared" si="33"/>
        <v>0</v>
      </c>
      <c r="Y102" s="133" t="b">
        <f t="shared" si="34"/>
        <v>0</v>
      </c>
      <c r="Z102" s="133" t="b">
        <f t="shared" si="35"/>
        <v>0</v>
      </c>
      <c r="AA102" s="133" t="b">
        <f t="shared" si="36"/>
        <v>0</v>
      </c>
      <c r="AB102" s="133" t="b">
        <f t="shared" si="37"/>
        <v>0</v>
      </c>
      <c r="AC102" s="135"/>
      <c r="AD102" s="135"/>
      <c r="AE102" s="135"/>
      <c r="AF102" s="135"/>
      <c r="AG102" s="135"/>
    </row>
    <row r="103" spans="1:33" x14ac:dyDescent="0.2">
      <c r="A103" s="123"/>
      <c r="B103" s="107"/>
      <c r="C103" s="101">
        <v>98</v>
      </c>
      <c r="D103" s="162" t="str">
        <f t="shared" si="19"/>
        <v>No</v>
      </c>
      <c r="F103" s="179"/>
      <c r="G103" s="103" t="str">
        <f t="shared" si="20"/>
        <v/>
      </c>
      <c r="H103" s="179"/>
      <c r="I103" s="103" t="str">
        <f t="shared" si="21"/>
        <v/>
      </c>
      <c r="J103" s="181"/>
      <c r="K103" s="91" t="str">
        <f t="shared" si="22"/>
        <v/>
      </c>
      <c r="L103" s="181"/>
      <c r="M103" s="174" t="str">
        <f t="shared" si="23"/>
        <v>I</v>
      </c>
      <c r="N103" s="135"/>
      <c r="O103" s="133" t="str">
        <f t="shared" si="24"/>
        <v>NO</v>
      </c>
      <c r="P103" s="133" t="b">
        <f t="shared" si="25"/>
        <v>0</v>
      </c>
      <c r="Q103" s="133" t="b">
        <f t="shared" si="26"/>
        <v>0</v>
      </c>
      <c r="R103" s="133" t="b">
        <f t="shared" si="27"/>
        <v>0</v>
      </c>
      <c r="S103" s="133" t="b">
        <f t="shared" si="28"/>
        <v>0</v>
      </c>
      <c r="T103" s="133" t="b">
        <f t="shared" si="29"/>
        <v>0</v>
      </c>
      <c r="U103" s="133" t="b">
        <f t="shared" si="30"/>
        <v>0</v>
      </c>
      <c r="V103" s="133" t="b">
        <f t="shared" si="31"/>
        <v>0</v>
      </c>
      <c r="W103" s="133" t="b">
        <f t="shared" si="32"/>
        <v>0</v>
      </c>
      <c r="X103" s="133" t="b">
        <f t="shared" si="33"/>
        <v>0</v>
      </c>
      <c r="Y103" s="133" t="b">
        <f t="shared" si="34"/>
        <v>0</v>
      </c>
      <c r="Z103" s="133" t="b">
        <f t="shared" si="35"/>
        <v>0</v>
      </c>
      <c r="AA103" s="133" t="b">
        <f t="shared" si="36"/>
        <v>0</v>
      </c>
      <c r="AB103" s="133" t="b">
        <f t="shared" si="37"/>
        <v>0</v>
      </c>
      <c r="AC103" s="135"/>
      <c r="AD103" s="135"/>
      <c r="AE103" s="135"/>
      <c r="AF103" s="135"/>
      <c r="AG103" s="135"/>
    </row>
    <row r="104" spans="1:33" x14ac:dyDescent="0.2">
      <c r="C104" s="101">
        <v>99</v>
      </c>
      <c r="D104" s="162" t="str">
        <f t="shared" si="19"/>
        <v>No</v>
      </c>
      <c r="F104" s="179"/>
      <c r="G104" s="103" t="str">
        <f t="shared" si="20"/>
        <v/>
      </c>
      <c r="H104" s="179"/>
      <c r="I104" s="103" t="str">
        <f t="shared" si="21"/>
        <v/>
      </c>
      <c r="J104" s="181"/>
      <c r="K104" s="91" t="str">
        <f t="shared" si="22"/>
        <v/>
      </c>
      <c r="L104" s="181"/>
      <c r="M104" s="174" t="str">
        <f t="shared" si="23"/>
        <v>I</v>
      </c>
      <c r="N104" s="135"/>
      <c r="O104" s="133" t="str">
        <f t="shared" si="24"/>
        <v>NO</v>
      </c>
      <c r="P104" s="133" t="b">
        <f t="shared" si="25"/>
        <v>0</v>
      </c>
      <c r="Q104" s="133" t="b">
        <f t="shared" si="26"/>
        <v>0</v>
      </c>
      <c r="R104" s="133" t="b">
        <f t="shared" si="27"/>
        <v>0</v>
      </c>
      <c r="S104" s="133" t="b">
        <f t="shared" si="28"/>
        <v>0</v>
      </c>
      <c r="T104" s="133" t="b">
        <f t="shared" si="29"/>
        <v>0</v>
      </c>
      <c r="U104" s="133" t="b">
        <f t="shared" si="30"/>
        <v>0</v>
      </c>
      <c r="V104" s="133" t="b">
        <f t="shared" si="31"/>
        <v>0</v>
      </c>
      <c r="W104" s="133" t="b">
        <f t="shared" si="32"/>
        <v>0</v>
      </c>
      <c r="X104" s="133" t="b">
        <f t="shared" si="33"/>
        <v>0</v>
      </c>
      <c r="Y104" s="133" t="b">
        <f t="shared" si="34"/>
        <v>0</v>
      </c>
      <c r="Z104" s="133" t="b">
        <f t="shared" si="35"/>
        <v>0</v>
      </c>
      <c r="AA104" s="133" t="b">
        <f t="shared" si="36"/>
        <v>0</v>
      </c>
      <c r="AB104" s="133" t="b">
        <f t="shared" si="37"/>
        <v>0</v>
      </c>
      <c r="AC104" s="135"/>
      <c r="AD104" s="135"/>
      <c r="AE104" s="135"/>
      <c r="AF104" s="135"/>
      <c r="AG104" s="135"/>
    </row>
    <row r="105" spans="1:33" x14ac:dyDescent="0.2">
      <c r="C105" s="101">
        <v>100</v>
      </c>
      <c r="D105" s="162" t="str">
        <f t="shared" si="19"/>
        <v>No</v>
      </c>
      <c r="F105" s="179"/>
      <c r="G105" s="103" t="str">
        <f t="shared" si="20"/>
        <v/>
      </c>
      <c r="H105" s="179"/>
      <c r="I105" s="103" t="str">
        <f t="shared" si="21"/>
        <v/>
      </c>
      <c r="J105" s="181"/>
      <c r="K105" s="91" t="str">
        <f t="shared" si="22"/>
        <v/>
      </c>
      <c r="L105" s="181"/>
      <c r="M105" s="174" t="str">
        <f t="shared" si="23"/>
        <v>I</v>
      </c>
      <c r="N105" s="135"/>
      <c r="O105" s="133" t="str">
        <f t="shared" si="24"/>
        <v>NO</v>
      </c>
      <c r="P105" s="133" t="b">
        <f t="shared" si="25"/>
        <v>0</v>
      </c>
      <c r="Q105" s="133" t="b">
        <f t="shared" si="26"/>
        <v>0</v>
      </c>
      <c r="R105" s="133" t="b">
        <f t="shared" si="27"/>
        <v>0</v>
      </c>
      <c r="S105" s="133" t="b">
        <f t="shared" si="28"/>
        <v>0</v>
      </c>
      <c r="T105" s="133" t="b">
        <f t="shared" si="29"/>
        <v>0</v>
      </c>
      <c r="U105" s="133" t="b">
        <f t="shared" si="30"/>
        <v>0</v>
      </c>
      <c r="V105" s="133" t="b">
        <f t="shared" si="31"/>
        <v>0</v>
      </c>
      <c r="W105" s="133" t="b">
        <f t="shared" si="32"/>
        <v>0</v>
      </c>
      <c r="X105" s="133" t="b">
        <f t="shared" si="33"/>
        <v>0</v>
      </c>
      <c r="Y105" s="133" t="b">
        <f t="shared" si="34"/>
        <v>0</v>
      </c>
      <c r="Z105" s="133" t="b">
        <f t="shared" si="35"/>
        <v>0</v>
      </c>
      <c r="AA105" s="133" t="b">
        <f t="shared" si="36"/>
        <v>0</v>
      </c>
      <c r="AB105" s="133" t="b">
        <f t="shared" si="37"/>
        <v>0</v>
      </c>
      <c r="AC105" s="135"/>
      <c r="AD105" s="135"/>
      <c r="AE105" s="135"/>
      <c r="AF105" s="135"/>
      <c r="AG105" s="135"/>
    </row>
    <row r="106" spans="1:33" x14ac:dyDescent="0.2">
      <c r="C106" s="101">
        <v>101</v>
      </c>
      <c r="D106" s="162" t="str">
        <f t="shared" si="19"/>
        <v>No</v>
      </c>
      <c r="F106" s="179"/>
      <c r="G106" s="103" t="str">
        <f t="shared" si="20"/>
        <v/>
      </c>
      <c r="H106" s="179"/>
      <c r="I106" s="103" t="str">
        <f t="shared" si="21"/>
        <v/>
      </c>
      <c r="J106" s="181"/>
      <c r="K106" s="91" t="str">
        <f t="shared" si="22"/>
        <v/>
      </c>
      <c r="L106" s="181"/>
      <c r="M106" s="174" t="str">
        <f t="shared" si="23"/>
        <v>I</v>
      </c>
      <c r="N106" s="135"/>
      <c r="O106" s="133" t="str">
        <f t="shared" si="24"/>
        <v>NO</v>
      </c>
      <c r="P106" s="133" t="b">
        <f t="shared" si="25"/>
        <v>0</v>
      </c>
      <c r="Q106" s="133" t="b">
        <f t="shared" si="26"/>
        <v>0</v>
      </c>
      <c r="R106" s="133" t="b">
        <f t="shared" si="27"/>
        <v>0</v>
      </c>
      <c r="S106" s="133" t="b">
        <f t="shared" si="28"/>
        <v>0</v>
      </c>
      <c r="T106" s="133" t="b">
        <f t="shared" si="29"/>
        <v>0</v>
      </c>
      <c r="U106" s="133" t="b">
        <f t="shared" si="30"/>
        <v>0</v>
      </c>
      <c r="V106" s="133" t="b">
        <f t="shared" si="31"/>
        <v>0</v>
      </c>
      <c r="W106" s="133" t="b">
        <f t="shared" si="32"/>
        <v>0</v>
      </c>
      <c r="X106" s="133" t="b">
        <f t="shared" si="33"/>
        <v>0</v>
      </c>
      <c r="Y106" s="133" t="b">
        <f t="shared" si="34"/>
        <v>0</v>
      </c>
      <c r="Z106" s="133" t="b">
        <f t="shared" si="35"/>
        <v>0</v>
      </c>
      <c r="AA106" s="133" t="b">
        <f t="shared" si="36"/>
        <v>0</v>
      </c>
      <c r="AB106" s="133" t="b">
        <f t="shared" si="37"/>
        <v>0</v>
      </c>
      <c r="AC106" s="135"/>
      <c r="AD106" s="135"/>
      <c r="AE106" s="135"/>
      <c r="AF106" s="135"/>
      <c r="AG106" s="135"/>
    </row>
    <row r="107" spans="1:33" x14ac:dyDescent="0.2">
      <c r="C107" s="101">
        <v>102</v>
      </c>
      <c r="D107" s="162" t="str">
        <f t="shared" si="19"/>
        <v>No</v>
      </c>
      <c r="F107" s="179"/>
      <c r="G107" s="103" t="str">
        <f t="shared" si="20"/>
        <v/>
      </c>
      <c r="H107" s="179"/>
      <c r="I107" s="103" t="str">
        <f t="shared" si="21"/>
        <v/>
      </c>
      <c r="J107" s="181"/>
      <c r="K107" s="91" t="str">
        <f t="shared" si="22"/>
        <v/>
      </c>
      <c r="L107" s="181"/>
      <c r="M107" s="174" t="str">
        <f t="shared" si="23"/>
        <v>I</v>
      </c>
      <c r="N107" s="135"/>
      <c r="O107" s="133" t="str">
        <f t="shared" si="24"/>
        <v>NO</v>
      </c>
      <c r="P107" s="133" t="b">
        <f t="shared" si="25"/>
        <v>0</v>
      </c>
      <c r="Q107" s="133" t="b">
        <f t="shared" si="26"/>
        <v>0</v>
      </c>
      <c r="R107" s="133" t="b">
        <f t="shared" si="27"/>
        <v>0</v>
      </c>
      <c r="S107" s="133" t="b">
        <f t="shared" si="28"/>
        <v>0</v>
      </c>
      <c r="T107" s="133" t="b">
        <f t="shared" si="29"/>
        <v>0</v>
      </c>
      <c r="U107" s="133" t="b">
        <f t="shared" si="30"/>
        <v>0</v>
      </c>
      <c r="V107" s="133" t="b">
        <f t="shared" si="31"/>
        <v>0</v>
      </c>
      <c r="W107" s="133" t="b">
        <f t="shared" si="32"/>
        <v>0</v>
      </c>
      <c r="X107" s="133" t="b">
        <f t="shared" si="33"/>
        <v>0</v>
      </c>
      <c r="Y107" s="133" t="b">
        <f t="shared" si="34"/>
        <v>0</v>
      </c>
      <c r="Z107" s="133" t="b">
        <f t="shared" si="35"/>
        <v>0</v>
      </c>
      <c r="AA107" s="133" t="b">
        <f t="shared" si="36"/>
        <v>0</v>
      </c>
      <c r="AB107" s="133" t="b">
        <f t="shared" si="37"/>
        <v>0</v>
      </c>
      <c r="AC107" s="135"/>
      <c r="AD107" s="135"/>
      <c r="AE107" s="135"/>
      <c r="AF107" s="135"/>
      <c r="AG107" s="135"/>
    </row>
    <row r="108" spans="1:33" x14ac:dyDescent="0.2">
      <c r="C108" s="101">
        <v>103</v>
      </c>
      <c r="D108" s="162" t="str">
        <f t="shared" si="19"/>
        <v>No</v>
      </c>
      <c r="F108" s="179"/>
      <c r="G108" s="103" t="str">
        <f t="shared" si="20"/>
        <v/>
      </c>
      <c r="H108" s="179"/>
      <c r="I108" s="103" t="str">
        <f t="shared" si="21"/>
        <v/>
      </c>
      <c r="J108" s="181"/>
      <c r="K108" s="91" t="str">
        <f t="shared" si="22"/>
        <v/>
      </c>
      <c r="L108" s="181"/>
      <c r="M108" s="174" t="str">
        <f t="shared" si="23"/>
        <v>I</v>
      </c>
      <c r="N108" s="135"/>
      <c r="O108" s="133" t="str">
        <f t="shared" si="24"/>
        <v>NO</v>
      </c>
      <c r="P108" s="133" t="b">
        <f t="shared" si="25"/>
        <v>0</v>
      </c>
      <c r="Q108" s="133" t="b">
        <f t="shared" si="26"/>
        <v>0</v>
      </c>
      <c r="R108" s="133" t="b">
        <f t="shared" si="27"/>
        <v>0</v>
      </c>
      <c r="S108" s="133" t="b">
        <f t="shared" si="28"/>
        <v>0</v>
      </c>
      <c r="T108" s="133" t="b">
        <f t="shared" si="29"/>
        <v>0</v>
      </c>
      <c r="U108" s="133" t="b">
        <f t="shared" si="30"/>
        <v>0</v>
      </c>
      <c r="V108" s="133" t="b">
        <f t="shared" si="31"/>
        <v>0</v>
      </c>
      <c r="W108" s="133" t="b">
        <f t="shared" si="32"/>
        <v>0</v>
      </c>
      <c r="X108" s="133" t="b">
        <f t="shared" si="33"/>
        <v>0</v>
      </c>
      <c r="Y108" s="133" t="b">
        <f t="shared" si="34"/>
        <v>0</v>
      </c>
      <c r="Z108" s="133" t="b">
        <f t="shared" si="35"/>
        <v>0</v>
      </c>
      <c r="AA108" s="133" t="b">
        <f t="shared" si="36"/>
        <v>0</v>
      </c>
      <c r="AB108" s="133" t="b">
        <f t="shared" si="37"/>
        <v>0</v>
      </c>
      <c r="AC108" s="135"/>
      <c r="AD108" s="135"/>
      <c r="AE108" s="135"/>
      <c r="AF108" s="135"/>
      <c r="AG108" s="135"/>
    </row>
    <row r="109" spans="1:33" x14ac:dyDescent="0.2">
      <c r="C109" s="101">
        <v>104</v>
      </c>
      <c r="D109" s="162" t="str">
        <f t="shared" si="19"/>
        <v>No</v>
      </c>
      <c r="F109" s="179"/>
      <c r="G109" s="103" t="str">
        <f t="shared" si="20"/>
        <v/>
      </c>
      <c r="H109" s="179"/>
      <c r="I109" s="103" t="str">
        <f t="shared" si="21"/>
        <v/>
      </c>
      <c r="J109" s="181"/>
      <c r="K109" s="91" t="str">
        <f t="shared" si="22"/>
        <v/>
      </c>
      <c r="L109" s="181"/>
      <c r="M109" s="174" t="str">
        <f t="shared" si="23"/>
        <v>I</v>
      </c>
      <c r="N109" s="135"/>
      <c r="O109" s="133" t="str">
        <f t="shared" si="24"/>
        <v>NO</v>
      </c>
      <c r="P109" s="133" t="b">
        <f t="shared" si="25"/>
        <v>0</v>
      </c>
      <c r="Q109" s="133" t="b">
        <f t="shared" si="26"/>
        <v>0</v>
      </c>
      <c r="R109" s="133" t="b">
        <f t="shared" si="27"/>
        <v>0</v>
      </c>
      <c r="S109" s="133" t="b">
        <f t="shared" si="28"/>
        <v>0</v>
      </c>
      <c r="T109" s="133" t="b">
        <f t="shared" si="29"/>
        <v>0</v>
      </c>
      <c r="U109" s="133" t="b">
        <f t="shared" si="30"/>
        <v>0</v>
      </c>
      <c r="V109" s="133" t="b">
        <f t="shared" si="31"/>
        <v>0</v>
      </c>
      <c r="W109" s="133" t="b">
        <f t="shared" si="32"/>
        <v>0</v>
      </c>
      <c r="X109" s="133" t="b">
        <f t="shared" si="33"/>
        <v>0</v>
      </c>
      <c r="Y109" s="133" t="b">
        <f t="shared" si="34"/>
        <v>0</v>
      </c>
      <c r="Z109" s="133" t="b">
        <f t="shared" si="35"/>
        <v>0</v>
      </c>
      <c r="AA109" s="133" t="b">
        <f t="shared" si="36"/>
        <v>0</v>
      </c>
      <c r="AB109" s="133" t="b">
        <f t="shared" si="37"/>
        <v>0</v>
      </c>
      <c r="AC109" s="135"/>
      <c r="AD109" s="135"/>
      <c r="AE109" s="135"/>
      <c r="AF109" s="135"/>
      <c r="AG109" s="135"/>
    </row>
    <row r="110" spans="1:33" x14ac:dyDescent="0.2">
      <c r="C110" s="101">
        <v>105</v>
      </c>
      <c r="D110" s="162" t="str">
        <f t="shared" si="19"/>
        <v>No</v>
      </c>
      <c r="F110" s="179"/>
      <c r="G110" s="103" t="str">
        <f t="shared" si="20"/>
        <v/>
      </c>
      <c r="H110" s="179"/>
      <c r="I110" s="103" t="str">
        <f t="shared" si="21"/>
        <v/>
      </c>
      <c r="J110" s="181"/>
      <c r="K110" s="91" t="str">
        <f t="shared" si="22"/>
        <v/>
      </c>
      <c r="L110" s="181"/>
      <c r="M110" s="174" t="str">
        <f t="shared" si="23"/>
        <v>I</v>
      </c>
      <c r="N110" s="135"/>
      <c r="O110" s="133" t="str">
        <f t="shared" si="24"/>
        <v>NO</v>
      </c>
      <c r="P110" s="133" t="b">
        <f t="shared" si="25"/>
        <v>0</v>
      </c>
      <c r="Q110" s="133" t="b">
        <f t="shared" si="26"/>
        <v>0</v>
      </c>
      <c r="R110" s="133" t="b">
        <f t="shared" si="27"/>
        <v>0</v>
      </c>
      <c r="S110" s="133" t="b">
        <f t="shared" si="28"/>
        <v>0</v>
      </c>
      <c r="T110" s="133" t="b">
        <f t="shared" si="29"/>
        <v>0</v>
      </c>
      <c r="U110" s="133" t="b">
        <f t="shared" si="30"/>
        <v>0</v>
      </c>
      <c r="V110" s="133" t="b">
        <f t="shared" si="31"/>
        <v>0</v>
      </c>
      <c r="W110" s="133" t="b">
        <f t="shared" si="32"/>
        <v>0</v>
      </c>
      <c r="X110" s="133" t="b">
        <f t="shared" si="33"/>
        <v>0</v>
      </c>
      <c r="Y110" s="133" t="b">
        <f t="shared" si="34"/>
        <v>0</v>
      </c>
      <c r="Z110" s="133" t="b">
        <f t="shared" si="35"/>
        <v>0</v>
      </c>
      <c r="AA110" s="133" t="b">
        <f t="shared" si="36"/>
        <v>0</v>
      </c>
      <c r="AB110" s="133" t="b">
        <f t="shared" si="37"/>
        <v>0</v>
      </c>
      <c r="AC110" s="135"/>
      <c r="AD110" s="135"/>
      <c r="AE110" s="135"/>
      <c r="AF110" s="135"/>
      <c r="AG110" s="135"/>
    </row>
    <row r="111" spans="1:33" x14ac:dyDescent="0.2">
      <c r="C111" s="101">
        <v>106</v>
      </c>
      <c r="D111" s="162" t="str">
        <f t="shared" si="19"/>
        <v>No</v>
      </c>
      <c r="F111" s="179"/>
      <c r="G111" s="103" t="str">
        <f t="shared" si="20"/>
        <v/>
      </c>
      <c r="H111" s="179"/>
      <c r="I111" s="103" t="str">
        <f t="shared" si="21"/>
        <v/>
      </c>
      <c r="J111" s="181"/>
      <c r="K111" s="91" t="str">
        <f t="shared" si="22"/>
        <v/>
      </c>
      <c r="L111" s="181"/>
      <c r="M111" s="174" t="str">
        <f t="shared" si="23"/>
        <v>I</v>
      </c>
      <c r="N111" s="135"/>
      <c r="O111" s="133" t="str">
        <f t="shared" si="24"/>
        <v>NO</v>
      </c>
      <c r="P111" s="133" t="b">
        <f t="shared" si="25"/>
        <v>0</v>
      </c>
      <c r="Q111" s="133" t="b">
        <f t="shared" si="26"/>
        <v>0</v>
      </c>
      <c r="R111" s="133" t="b">
        <f t="shared" si="27"/>
        <v>0</v>
      </c>
      <c r="S111" s="133" t="b">
        <f t="shared" si="28"/>
        <v>0</v>
      </c>
      <c r="T111" s="133" t="b">
        <f t="shared" si="29"/>
        <v>0</v>
      </c>
      <c r="U111" s="133" t="b">
        <f t="shared" si="30"/>
        <v>0</v>
      </c>
      <c r="V111" s="133" t="b">
        <f t="shared" si="31"/>
        <v>0</v>
      </c>
      <c r="W111" s="133" t="b">
        <f t="shared" si="32"/>
        <v>0</v>
      </c>
      <c r="X111" s="133" t="b">
        <f t="shared" si="33"/>
        <v>0</v>
      </c>
      <c r="Y111" s="133" t="b">
        <f t="shared" si="34"/>
        <v>0</v>
      </c>
      <c r="Z111" s="133" t="b">
        <f t="shared" si="35"/>
        <v>0</v>
      </c>
      <c r="AA111" s="133" t="b">
        <f t="shared" si="36"/>
        <v>0</v>
      </c>
      <c r="AB111" s="133" t="b">
        <f t="shared" si="37"/>
        <v>0</v>
      </c>
      <c r="AC111" s="135"/>
      <c r="AD111" s="135"/>
      <c r="AE111" s="135"/>
      <c r="AF111" s="135"/>
      <c r="AG111" s="135"/>
    </row>
    <row r="112" spans="1:33" x14ac:dyDescent="0.2">
      <c r="C112" s="101">
        <v>107</v>
      </c>
      <c r="D112" s="162" t="str">
        <f t="shared" si="19"/>
        <v>No</v>
      </c>
      <c r="F112" s="179"/>
      <c r="G112" s="103" t="str">
        <f t="shared" si="20"/>
        <v/>
      </c>
      <c r="H112" s="179"/>
      <c r="I112" s="103" t="str">
        <f t="shared" si="21"/>
        <v/>
      </c>
      <c r="J112" s="181"/>
      <c r="K112" s="91" t="str">
        <f t="shared" si="22"/>
        <v/>
      </c>
      <c r="L112" s="181"/>
      <c r="M112" s="174" t="str">
        <f t="shared" si="23"/>
        <v>I</v>
      </c>
      <c r="N112" s="135"/>
      <c r="O112" s="133" t="str">
        <f t="shared" si="24"/>
        <v>NO</v>
      </c>
      <c r="P112" s="133" t="b">
        <f t="shared" si="25"/>
        <v>0</v>
      </c>
      <c r="Q112" s="133" t="b">
        <f t="shared" si="26"/>
        <v>0</v>
      </c>
      <c r="R112" s="133" t="b">
        <f t="shared" si="27"/>
        <v>0</v>
      </c>
      <c r="S112" s="133" t="b">
        <f t="shared" si="28"/>
        <v>0</v>
      </c>
      <c r="T112" s="133" t="b">
        <f t="shared" si="29"/>
        <v>0</v>
      </c>
      <c r="U112" s="133" t="b">
        <f t="shared" si="30"/>
        <v>0</v>
      </c>
      <c r="V112" s="133" t="b">
        <f t="shared" si="31"/>
        <v>0</v>
      </c>
      <c r="W112" s="133" t="b">
        <f t="shared" si="32"/>
        <v>0</v>
      </c>
      <c r="X112" s="133" t="b">
        <f t="shared" si="33"/>
        <v>0</v>
      </c>
      <c r="Y112" s="133" t="b">
        <f t="shared" si="34"/>
        <v>0</v>
      </c>
      <c r="Z112" s="133" t="b">
        <f t="shared" si="35"/>
        <v>0</v>
      </c>
      <c r="AA112" s="133" t="b">
        <f t="shared" si="36"/>
        <v>0</v>
      </c>
      <c r="AB112" s="133" t="b">
        <f t="shared" si="37"/>
        <v>0</v>
      </c>
      <c r="AC112" s="135"/>
      <c r="AD112" s="135"/>
      <c r="AE112" s="135"/>
      <c r="AF112" s="135"/>
      <c r="AG112" s="135"/>
    </row>
    <row r="113" spans="3:33" x14ac:dyDescent="0.2">
      <c r="C113" s="101">
        <v>108</v>
      </c>
      <c r="D113" s="162" t="str">
        <f t="shared" si="19"/>
        <v>No</v>
      </c>
      <c r="F113" s="179"/>
      <c r="G113" s="103" t="str">
        <f t="shared" si="20"/>
        <v/>
      </c>
      <c r="H113" s="179"/>
      <c r="I113" s="103" t="str">
        <f t="shared" si="21"/>
        <v/>
      </c>
      <c r="J113" s="181"/>
      <c r="K113" s="91" t="str">
        <f t="shared" si="22"/>
        <v/>
      </c>
      <c r="L113" s="181"/>
      <c r="M113" s="174" t="str">
        <f t="shared" si="23"/>
        <v>I</v>
      </c>
      <c r="N113" s="135"/>
      <c r="O113" s="133" t="str">
        <f t="shared" si="24"/>
        <v>NO</v>
      </c>
      <c r="P113" s="133" t="b">
        <f t="shared" si="25"/>
        <v>0</v>
      </c>
      <c r="Q113" s="133" t="b">
        <f t="shared" si="26"/>
        <v>0</v>
      </c>
      <c r="R113" s="133" t="b">
        <f t="shared" si="27"/>
        <v>0</v>
      </c>
      <c r="S113" s="133" t="b">
        <f t="shared" si="28"/>
        <v>0</v>
      </c>
      <c r="T113" s="133" t="b">
        <f t="shared" si="29"/>
        <v>0</v>
      </c>
      <c r="U113" s="133" t="b">
        <f t="shared" si="30"/>
        <v>0</v>
      </c>
      <c r="V113" s="133" t="b">
        <f t="shared" si="31"/>
        <v>0</v>
      </c>
      <c r="W113" s="133" t="b">
        <f t="shared" si="32"/>
        <v>0</v>
      </c>
      <c r="X113" s="133" t="b">
        <f t="shared" si="33"/>
        <v>0</v>
      </c>
      <c r="Y113" s="133" t="b">
        <f t="shared" si="34"/>
        <v>0</v>
      </c>
      <c r="Z113" s="133" t="b">
        <f t="shared" si="35"/>
        <v>0</v>
      </c>
      <c r="AA113" s="133" t="b">
        <f t="shared" si="36"/>
        <v>0</v>
      </c>
      <c r="AB113" s="133" t="b">
        <f t="shared" si="37"/>
        <v>0</v>
      </c>
      <c r="AC113" s="135"/>
      <c r="AD113" s="135"/>
      <c r="AE113" s="135"/>
      <c r="AF113" s="135"/>
      <c r="AG113" s="135"/>
    </row>
    <row r="114" spans="3:33" x14ac:dyDescent="0.2">
      <c r="C114" s="101">
        <v>109</v>
      </c>
      <c r="D114" s="162" t="str">
        <f t="shared" si="19"/>
        <v>No</v>
      </c>
      <c r="F114" s="179"/>
      <c r="G114" s="103" t="str">
        <f t="shared" si="20"/>
        <v/>
      </c>
      <c r="H114" s="179"/>
      <c r="I114" s="103" t="str">
        <f t="shared" si="21"/>
        <v/>
      </c>
      <c r="J114" s="181"/>
      <c r="K114" s="91" t="str">
        <f t="shared" si="22"/>
        <v/>
      </c>
      <c r="L114" s="181"/>
      <c r="M114" s="174" t="str">
        <f t="shared" si="23"/>
        <v>I</v>
      </c>
      <c r="N114" s="135"/>
      <c r="O114" s="133" t="str">
        <f t="shared" si="24"/>
        <v>NO</v>
      </c>
      <c r="P114" s="133" t="b">
        <f t="shared" si="25"/>
        <v>0</v>
      </c>
      <c r="Q114" s="133" t="b">
        <f t="shared" si="26"/>
        <v>0</v>
      </c>
      <c r="R114" s="133" t="b">
        <f t="shared" si="27"/>
        <v>0</v>
      </c>
      <c r="S114" s="133" t="b">
        <f t="shared" si="28"/>
        <v>0</v>
      </c>
      <c r="T114" s="133" t="b">
        <f t="shared" si="29"/>
        <v>0</v>
      </c>
      <c r="U114" s="133" t="b">
        <f t="shared" si="30"/>
        <v>0</v>
      </c>
      <c r="V114" s="133" t="b">
        <f t="shared" si="31"/>
        <v>0</v>
      </c>
      <c r="W114" s="133" t="b">
        <f t="shared" si="32"/>
        <v>0</v>
      </c>
      <c r="X114" s="133" t="b">
        <f t="shared" si="33"/>
        <v>0</v>
      </c>
      <c r="Y114" s="133" t="b">
        <f t="shared" si="34"/>
        <v>0</v>
      </c>
      <c r="Z114" s="133" t="b">
        <f t="shared" si="35"/>
        <v>0</v>
      </c>
      <c r="AA114" s="133" t="b">
        <f t="shared" si="36"/>
        <v>0</v>
      </c>
      <c r="AB114" s="133" t="b">
        <f t="shared" si="37"/>
        <v>0</v>
      </c>
      <c r="AC114" s="135"/>
      <c r="AD114" s="135"/>
      <c r="AE114" s="135"/>
      <c r="AF114" s="135"/>
      <c r="AG114" s="135"/>
    </row>
    <row r="115" spans="3:33" x14ac:dyDescent="0.2">
      <c r="C115" s="101">
        <v>110</v>
      </c>
      <c r="D115" s="162" t="str">
        <f t="shared" si="19"/>
        <v>No</v>
      </c>
      <c r="F115" s="179"/>
      <c r="G115" s="103" t="str">
        <f t="shared" si="20"/>
        <v/>
      </c>
      <c r="H115" s="179"/>
      <c r="I115" s="103" t="str">
        <f t="shared" si="21"/>
        <v/>
      </c>
      <c r="J115" s="181"/>
      <c r="K115" s="91" t="str">
        <f t="shared" si="22"/>
        <v/>
      </c>
      <c r="L115" s="181"/>
      <c r="M115" s="174" t="str">
        <f t="shared" si="23"/>
        <v>I</v>
      </c>
      <c r="N115" s="135"/>
      <c r="O115" s="133" t="str">
        <f t="shared" si="24"/>
        <v>NO</v>
      </c>
      <c r="P115" s="133" t="b">
        <f t="shared" si="25"/>
        <v>0</v>
      </c>
      <c r="Q115" s="133" t="b">
        <f t="shared" si="26"/>
        <v>0</v>
      </c>
      <c r="R115" s="133" t="b">
        <f t="shared" si="27"/>
        <v>0</v>
      </c>
      <c r="S115" s="133" t="b">
        <f t="shared" si="28"/>
        <v>0</v>
      </c>
      <c r="T115" s="133" t="b">
        <f t="shared" si="29"/>
        <v>0</v>
      </c>
      <c r="U115" s="133" t="b">
        <f t="shared" si="30"/>
        <v>0</v>
      </c>
      <c r="V115" s="133" t="b">
        <f t="shared" si="31"/>
        <v>0</v>
      </c>
      <c r="W115" s="133" t="b">
        <f t="shared" si="32"/>
        <v>0</v>
      </c>
      <c r="X115" s="133" t="b">
        <f t="shared" si="33"/>
        <v>0</v>
      </c>
      <c r="Y115" s="133" t="b">
        <f t="shared" si="34"/>
        <v>0</v>
      </c>
      <c r="Z115" s="133" t="b">
        <f t="shared" si="35"/>
        <v>0</v>
      </c>
      <c r="AA115" s="133" t="b">
        <f t="shared" si="36"/>
        <v>0</v>
      </c>
      <c r="AB115" s="133" t="b">
        <f t="shared" si="37"/>
        <v>0</v>
      </c>
      <c r="AC115" s="135"/>
      <c r="AD115" s="135"/>
      <c r="AE115" s="135"/>
      <c r="AF115" s="135"/>
      <c r="AG115" s="135"/>
    </row>
    <row r="116" spans="3:33" x14ac:dyDescent="0.2">
      <c r="C116" s="101">
        <v>111</v>
      </c>
      <c r="D116" s="162" t="str">
        <f t="shared" si="19"/>
        <v>No</v>
      </c>
      <c r="F116" s="179"/>
      <c r="G116" s="103" t="str">
        <f t="shared" si="20"/>
        <v/>
      </c>
      <c r="H116" s="179"/>
      <c r="I116" s="103" t="str">
        <f t="shared" si="21"/>
        <v/>
      </c>
      <c r="J116" s="181"/>
      <c r="K116" s="91" t="str">
        <f t="shared" si="22"/>
        <v/>
      </c>
      <c r="L116" s="181"/>
      <c r="M116" s="174" t="str">
        <f t="shared" si="23"/>
        <v>I</v>
      </c>
      <c r="N116" s="135"/>
      <c r="O116" s="133" t="str">
        <f t="shared" si="24"/>
        <v>NO</v>
      </c>
      <c r="P116" s="133" t="b">
        <f t="shared" si="25"/>
        <v>0</v>
      </c>
      <c r="Q116" s="133" t="b">
        <f t="shared" si="26"/>
        <v>0</v>
      </c>
      <c r="R116" s="133" t="b">
        <f t="shared" si="27"/>
        <v>0</v>
      </c>
      <c r="S116" s="133" t="b">
        <f t="shared" si="28"/>
        <v>0</v>
      </c>
      <c r="T116" s="133" t="b">
        <f t="shared" si="29"/>
        <v>0</v>
      </c>
      <c r="U116" s="133" t="b">
        <f t="shared" si="30"/>
        <v>0</v>
      </c>
      <c r="V116" s="133" t="b">
        <f t="shared" si="31"/>
        <v>0</v>
      </c>
      <c r="W116" s="133" t="b">
        <f t="shared" si="32"/>
        <v>0</v>
      </c>
      <c r="X116" s="133" t="b">
        <f t="shared" si="33"/>
        <v>0</v>
      </c>
      <c r="Y116" s="133" t="b">
        <f t="shared" si="34"/>
        <v>0</v>
      </c>
      <c r="Z116" s="133" t="b">
        <f t="shared" si="35"/>
        <v>0</v>
      </c>
      <c r="AA116" s="133" t="b">
        <f t="shared" si="36"/>
        <v>0</v>
      </c>
      <c r="AB116" s="133" t="b">
        <f t="shared" si="37"/>
        <v>0</v>
      </c>
      <c r="AC116" s="135"/>
      <c r="AD116" s="135"/>
      <c r="AE116" s="135"/>
      <c r="AF116" s="135"/>
      <c r="AG116" s="135"/>
    </row>
    <row r="117" spans="3:33" ht="12.75" x14ac:dyDescent="0.2">
      <c r="C117" s="101">
        <v>112</v>
      </c>
      <c r="D117" s="162" t="str">
        <f t="shared" si="19"/>
        <v>No</v>
      </c>
      <c r="F117" s="179"/>
      <c r="G117" s="103" t="str">
        <f t="shared" si="20"/>
        <v/>
      </c>
      <c r="H117" s="179"/>
      <c r="I117" s="103" t="str">
        <f t="shared" si="21"/>
        <v/>
      </c>
      <c r="J117" s="181"/>
      <c r="K117" s="91" t="str">
        <f t="shared" si="22"/>
        <v/>
      </c>
      <c r="L117" s="181"/>
      <c r="M117" s="174" t="str">
        <f t="shared" si="23"/>
        <v>I</v>
      </c>
      <c r="N117" s="135"/>
      <c r="O117" s="133" t="str">
        <f t="shared" si="24"/>
        <v>NO</v>
      </c>
      <c r="P117" s="133" t="b">
        <f t="shared" si="25"/>
        <v>0</v>
      </c>
      <c r="Q117" s="133" t="b">
        <f t="shared" si="26"/>
        <v>0</v>
      </c>
      <c r="R117" s="133" t="b">
        <f t="shared" si="27"/>
        <v>0</v>
      </c>
      <c r="S117" s="133" t="b">
        <f t="shared" si="28"/>
        <v>0</v>
      </c>
      <c r="T117" s="133" t="b">
        <f t="shared" si="29"/>
        <v>0</v>
      </c>
      <c r="U117" s="133" t="b">
        <f t="shared" si="30"/>
        <v>0</v>
      </c>
      <c r="V117" s="133" t="b">
        <f t="shared" si="31"/>
        <v>0</v>
      </c>
      <c r="W117" s="133" t="b">
        <f t="shared" si="32"/>
        <v>0</v>
      </c>
      <c r="X117" s="133" t="b">
        <f t="shared" si="33"/>
        <v>0</v>
      </c>
      <c r="Y117" s="133" t="b">
        <f t="shared" si="34"/>
        <v>0</v>
      </c>
      <c r="Z117" s="133" t="b">
        <f t="shared" si="35"/>
        <v>0</v>
      </c>
      <c r="AA117" s="133" t="b">
        <f t="shared" si="36"/>
        <v>0</v>
      </c>
      <c r="AB117" s="133" t="b">
        <f t="shared" si="37"/>
        <v>0</v>
      </c>
      <c r="AC117" s="135"/>
      <c r="AD117" s="165"/>
      <c r="AE117" s="135"/>
      <c r="AF117" s="135"/>
      <c r="AG117" s="135"/>
    </row>
    <row r="118" spans="3:33" ht="12.75" x14ac:dyDescent="0.2">
      <c r="C118" s="101">
        <v>113</v>
      </c>
      <c r="D118" s="162" t="str">
        <f t="shared" si="19"/>
        <v>No</v>
      </c>
      <c r="F118" s="179"/>
      <c r="G118" s="103" t="str">
        <f t="shared" si="20"/>
        <v/>
      </c>
      <c r="H118" s="179"/>
      <c r="I118" s="103" t="str">
        <f t="shared" si="21"/>
        <v/>
      </c>
      <c r="J118" s="181"/>
      <c r="K118" s="91" t="str">
        <f t="shared" si="22"/>
        <v/>
      </c>
      <c r="L118" s="181"/>
      <c r="M118" s="174" t="str">
        <f t="shared" si="23"/>
        <v>I</v>
      </c>
      <c r="N118" s="135"/>
      <c r="O118" s="133" t="str">
        <f t="shared" si="24"/>
        <v>NO</v>
      </c>
      <c r="P118" s="133" t="b">
        <f t="shared" si="25"/>
        <v>0</v>
      </c>
      <c r="Q118" s="133" t="b">
        <f t="shared" si="26"/>
        <v>0</v>
      </c>
      <c r="R118" s="133" t="b">
        <f t="shared" si="27"/>
        <v>0</v>
      </c>
      <c r="S118" s="133" t="b">
        <f t="shared" si="28"/>
        <v>0</v>
      </c>
      <c r="T118" s="133" t="b">
        <f t="shared" si="29"/>
        <v>0</v>
      </c>
      <c r="U118" s="133" t="b">
        <f t="shared" si="30"/>
        <v>0</v>
      </c>
      <c r="V118" s="133" t="b">
        <f t="shared" si="31"/>
        <v>0</v>
      </c>
      <c r="W118" s="133" t="b">
        <f t="shared" si="32"/>
        <v>0</v>
      </c>
      <c r="X118" s="133" t="b">
        <f t="shared" si="33"/>
        <v>0</v>
      </c>
      <c r="Y118" s="133" t="b">
        <f t="shared" si="34"/>
        <v>0</v>
      </c>
      <c r="Z118" s="133" t="b">
        <f t="shared" si="35"/>
        <v>0</v>
      </c>
      <c r="AA118" s="133" t="b">
        <f t="shared" si="36"/>
        <v>0</v>
      </c>
      <c r="AB118" s="133" t="b">
        <f t="shared" si="37"/>
        <v>0</v>
      </c>
      <c r="AC118" s="135"/>
      <c r="AD118" s="165"/>
      <c r="AE118" s="135"/>
      <c r="AF118" s="135"/>
      <c r="AG118" s="135"/>
    </row>
    <row r="119" spans="3:33" ht="12.75" x14ac:dyDescent="0.2">
      <c r="C119" s="101">
        <v>114</v>
      </c>
      <c r="D119" s="162" t="str">
        <f t="shared" si="19"/>
        <v>No</v>
      </c>
      <c r="F119" s="179"/>
      <c r="G119" s="103" t="str">
        <f t="shared" si="20"/>
        <v/>
      </c>
      <c r="H119" s="179"/>
      <c r="I119" s="103" t="str">
        <f t="shared" si="21"/>
        <v/>
      </c>
      <c r="J119" s="181"/>
      <c r="K119" s="91" t="str">
        <f t="shared" si="22"/>
        <v/>
      </c>
      <c r="L119" s="181"/>
      <c r="M119" s="174" t="str">
        <f t="shared" si="23"/>
        <v>I</v>
      </c>
      <c r="N119" s="135"/>
      <c r="O119" s="133" t="str">
        <f t="shared" si="24"/>
        <v>NO</v>
      </c>
      <c r="P119" s="133" t="b">
        <f t="shared" si="25"/>
        <v>0</v>
      </c>
      <c r="Q119" s="133" t="b">
        <f t="shared" si="26"/>
        <v>0</v>
      </c>
      <c r="R119" s="133" t="b">
        <f t="shared" si="27"/>
        <v>0</v>
      </c>
      <c r="S119" s="133" t="b">
        <f t="shared" si="28"/>
        <v>0</v>
      </c>
      <c r="T119" s="133" t="b">
        <f t="shared" si="29"/>
        <v>0</v>
      </c>
      <c r="U119" s="133" t="b">
        <f t="shared" si="30"/>
        <v>0</v>
      </c>
      <c r="V119" s="133" t="b">
        <f t="shared" si="31"/>
        <v>0</v>
      </c>
      <c r="W119" s="133" t="b">
        <f t="shared" si="32"/>
        <v>0</v>
      </c>
      <c r="X119" s="133" t="b">
        <f t="shared" si="33"/>
        <v>0</v>
      </c>
      <c r="Y119" s="133" t="b">
        <f t="shared" si="34"/>
        <v>0</v>
      </c>
      <c r="Z119" s="133" t="b">
        <f t="shared" si="35"/>
        <v>0</v>
      </c>
      <c r="AA119" s="133" t="b">
        <f t="shared" si="36"/>
        <v>0</v>
      </c>
      <c r="AB119" s="133" t="b">
        <f t="shared" si="37"/>
        <v>0</v>
      </c>
      <c r="AC119" s="135"/>
      <c r="AD119" s="165"/>
      <c r="AE119" s="135"/>
      <c r="AF119" s="135"/>
      <c r="AG119" s="135"/>
    </row>
    <row r="120" spans="3:33" ht="12.75" x14ac:dyDescent="0.2">
      <c r="C120" s="101">
        <v>115</v>
      </c>
      <c r="D120" s="162" t="str">
        <f t="shared" si="19"/>
        <v>No</v>
      </c>
      <c r="F120" s="179"/>
      <c r="G120" s="103" t="str">
        <f t="shared" si="20"/>
        <v/>
      </c>
      <c r="H120" s="179"/>
      <c r="I120" s="103" t="str">
        <f t="shared" si="21"/>
        <v/>
      </c>
      <c r="J120" s="181"/>
      <c r="K120" s="91" t="str">
        <f t="shared" si="22"/>
        <v/>
      </c>
      <c r="L120" s="181"/>
      <c r="M120" s="174" t="str">
        <f t="shared" si="23"/>
        <v>I</v>
      </c>
      <c r="N120" s="135"/>
      <c r="O120" s="133" t="str">
        <f t="shared" si="24"/>
        <v>NO</v>
      </c>
      <c r="P120" s="133" t="b">
        <f t="shared" si="25"/>
        <v>0</v>
      </c>
      <c r="Q120" s="133" t="b">
        <f t="shared" si="26"/>
        <v>0</v>
      </c>
      <c r="R120" s="133" t="b">
        <f t="shared" si="27"/>
        <v>0</v>
      </c>
      <c r="S120" s="133" t="b">
        <f t="shared" si="28"/>
        <v>0</v>
      </c>
      <c r="T120" s="133" t="b">
        <f t="shared" si="29"/>
        <v>0</v>
      </c>
      <c r="U120" s="133" t="b">
        <f t="shared" si="30"/>
        <v>0</v>
      </c>
      <c r="V120" s="133" t="b">
        <f t="shared" si="31"/>
        <v>0</v>
      </c>
      <c r="W120" s="133" t="b">
        <f t="shared" si="32"/>
        <v>0</v>
      </c>
      <c r="X120" s="133" t="b">
        <f t="shared" si="33"/>
        <v>0</v>
      </c>
      <c r="Y120" s="133" t="b">
        <f t="shared" si="34"/>
        <v>0</v>
      </c>
      <c r="Z120" s="133" t="b">
        <f t="shared" si="35"/>
        <v>0</v>
      </c>
      <c r="AA120" s="133" t="b">
        <f t="shared" si="36"/>
        <v>0</v>
      </c>
      <c r="AB120" s="133" t="b">
        <f t="shared" si="37"/>
        <v>0</v>
      </c>
      <c r="AC120" s="135"/>
      <c r="AD120" s="165"/>
      <c r="AE120" s="135"/>
      <c r="AF120" s="135"/>
      <c r="AG120" s="135"/>
    </row>
    <row r="121" spans="3:33" ht="12.75" x14ac:dyDescent="0.2">
      <c r="C121" s="101">
        <v>116</v>
      </c>
      <c r="D121" s="162" t="str">
        <f t="shared" si="19"/>
        <v>No</v>
      </c>
      <c r="F121" s="179"/>
      <c r="G121" s="103" t="str">
        <f t="shared" si="20"/>
        <v/>
      </c>
      <c r="H121" s="179"/>
      <c r="I121" s="103" t="str">
        <f t="shared" si="21"/>
        <v/>
      </c>
      <c r="J121" s="181"/>
      <c r="K121" s="91" t="str">
        <f t="shared" si="22"/>
        <v/>
      </c>
      <c r="L121" s="181"/>
      <c r="M121" s="174" t="str">
        <f t="shared" si="23"/>
        <v>I</v>
      </c>
      <c r="N121" s="135"/>
      <c r="O121" s="133" t="str">
        <f t="shared" si="24"/>
        <v>NO</v>
      </c>
      <c r="P121" s="133" t="b">
        <f t="shared" si="25"/>
        <v>0</v>
      </c>
      <c r="Q121" s="133" t="b">
        <f t="shared" si="26"/>
        <v>0</v>
      </c>
      <c r="R121" s="133" t="b">
        <f t="shared" si="27"/>
        <v>0</v>
      </c>
      <c r="S121" s="133" t="b">
        <f t="shared" si="28"/>
        <v>0</v>
      </c>
      <c r="T121" s="133" t="b">
        <f t="shared" si="29"/>
        <v>0</v>
      </c>
      <c r="U121" s="133" t="b">
        <f t="shared" si="30"/>
        <v>0</v>
      </c>
      <c r="V121" s="133" t="b">
        <f t="shared" si="31"/>
        <v>0</v>
      </c>
      <c r="W121" s="133" t="b">
        <f t="shared" si="32"/>
        <v>0</v>
      </c>
      <c r="X121" s="133" t="b">
        <f t="shared" si="33"/>
        <v>0</v>
      </c>
      <c r="Y121" s="133" t="b">
        <f t="shared" si="34"/>
        <v>0</v>
      </c>
      <c r="Z121" s="133" t="b">
        <f t="shared" si="35"/>
        <v>0</v>
      </c>
      <c r="AA121" s="133" t="b">
        <f t="shared" si="36"/>
        <v>0</v>
      </c>
      <c r="AB121" s="133" t="b">
        <f t="shared" si="37"/>
        <v>0</v>
      </c>
      <c r="AC121" s="135"/>
      <c r="AD121" s="165"/>
      <c r="AE121" s="135"/>
      <c r="AF121" s="135"/>
      <c r="AG121" s="135"/>
    </row>
    <row r="122" spans="3:33" ht="12.75" x14ac:dyDescent="0.2">
      <c r="C122" s="101">
        <v>117</v>
      </c>
      <c r="D122" s="162" t="str">
        <f t="shared" si="19"/>
        <v>No</v>
      </c>
      <c r="F122" s="179"/>
      <c r="G122" s="103" t="str">
        <f t="shared" si="20"/>
        <v/>
      </c>
      <c r="H122" s="179"/>
      <c r="I122" s="103" t="str">
        <f t="shared" si="21"/>
        <v/>
      </c>
      <c r="J122" s="181"/>
      <c r="K122" s="91" t="str">
        <f t="shared" si="22"/>
        <v/>
      </c>
      <c r="L122" s="181"/>
      <c r="M122" s="174" t="str">
        <f t="shared" si="23"/>
        <v>I</v>
      </c>
      <c r="N122" s="135"/>
      <c r="O122" s="133" t="str">
        <f t="shared" si="24"/>
        <v>NO</v>
      </c>
      <c r="P122" s="133" t="b">
        <f t="shared" si="25"/>
        <v>0</v>
      </c>
      <c r="Q122" s="133" t="b">
        <f t="shared" si="26"/>
        <v>0</v>
      </c>
      <c r="R122" s="133" t="b">
        <f t="shared" si="27"/>
        <v>0</v>
      </c>
      <c r="S122" s="133" t="b">
        <f t="shared" si="28"/>
        <v>0</v>
      </c>
      <c r="T122" s="133" t="b">
        <f t="shared" si="29"/>
        <v>0</v>
      </c>
      <c r="U122" s="133" t="b">
        <f t="shared" si="30"/>
        <v>0</v>
      </c>
      <c r="V122" s="133" t="b">
        <f t="shared" si="31"/>
        <v>0</v>
      </c>
      <c r="W122" s="133" t="b">
        <f t="shared" si="32"/>
        <v>0</v>
      </c>
      <c r="X122" s="133" t="b">
        <f t="shared" si="33"/>
        <v>0</v>
      </c>
      <c r="Y122" s="133" t="b">
        <f t="shared" si="34"/>
        <v>0</v>
      </c>
      <c r="Z122" s="133" t="b">
        <f t="shared" si="35"/>
        <v>0</v>
      </c>
      <c r="AA122" s="133" t="b">
        <f t="shared" si="36"/>
        <v>0</v>
      </c>
      <c r="AB122" s="133" t="b">
        <f t="shared" si="37"/>
        <v>0</v>
      </c>
      <c r="AC122" s="135"/>
      <c r="AD122" s="165"/>
      <c r="AE122" s="135"/>
      <c r="AF122" s="135"/>
      <c r="AG122" s="135"/>
    </row>
    <row r="123" spans="3:33" ht="12.75" x14ac:dyDescent="0.2">
      <c r="C123" s="101">
        <v>118</v>
      </c>
      <c r="D123" s="162" t="str">
        <f t="shared" si="19"/>
        <v>No</v>
      </c>
      <c r="F123" s="179"/>
      <c r="G123" s="103" t="str">
        <f t="shared" si="20"/>
        <v/>
      </c>
      <c r="H123" s="179"/>
      <c r="I123" s="103" t="str">
        <f t="shared" si="21"/>
        <v/>
      </c>
      <c r="J123" s="181"/>
      <c r="K123" s="91" t="str">
        <f t="shared" si="22"/>
        <v/>
      </c>
      <c r="L123" s="181"/>
      <c r="M123" s="174" t="str">
        <f t="shared" si="23"/>
        <v>I</v>
      </c>
      <c r="N123" s="135"/>
      <c r="O123" s="133" t="str">
        <f t="shared" si="24"/>
        <v>NO</v>
      </c>
      <c r="P123" s="133" t="b">
        <f t="shared" si="25"/>
        <v>0</v>
      </c>
      <c r="Q123" s="133" t="b">
        <f t="shared" si="26"/>
        <v>0</v>
      </c>
      <c r="R123" s="133" t="b">
        <f t="shared" si="27"/>
        <v>0</v>
      </c>
      <c r="S123" s="133" t="b">
        <f t="shared" si="28"/>
        <v>0</v>
      </c>
      <c r="T123" s="133" t="b">
        <f t="shared" si="29"/>
        <v>0</v>
      </c>
      <c r="U123" s="133" t="b">
        <f t="shared" si="30"/>
        <v>0</v>
      </c>
      <c r="V123" s="133" t="b">
        <f t="shared" si="31"/>
        <v>0</v>
      </c>
      <c r="W123" s="133" t="b">
        <f t="shared" si="32"/>
        <v>0</v>
      </c>
      <c r="X123" s="133" t="b">
        <f t="shared" si="33"/>
        <v>0</v>
      </c>
      <c r="Y123" s="133" t="b">
        <f t="shared" si="34"/>
        <v>0</v>
      </c>
      <c r="Z123" s="133" t="b">
        <f t="shared" si="35"/>
        <v>0</v>
      </c>
      <c r="AA123" s="133" t="b">
        <f t="shared" si="36"/>
        <v>0</v>
      </c>
      <c r="AB123" s="133" t="b">
        <f t="shared" si="37"/>
        <v>0</v>
      </c>
      <c r="AC123" s="135"/>
      <c r="AD123" s="165"/>
      <c r="AE123" s="135"/>
      <c r="AF123" s="135"/>
      <c r="AG123" s="135"/>
    </row>
    <row r="124" spans="3:33" ht="12.75" x14ac:dyDescent="0.2">
      <c r="C124" s="101">
        <v>119</v>
      </c>
      <c r="D124" s="162" t="str">
        <f t="shared" si="19"/>
        <v>No</v>
      </c>
      <c r="F124" s="179"/>
      <c r="G124" s="103" t="str">
        <f t="shared" si="20"/>
        <v/>
      </c>
      <c r="H124" s="179"/>
      <c r="I124" s="103" t="str">
        <f t="shared" si="21"/>
        <v/>
      </c>
      <c r="J124" s="181"/>
      <c r="K124" s="91" t="str">
        <f t="shared" si="22"/>
        <v/>
      </c>
      <c r="L124" s="181"/>
      <c r="M124" s="174" t="str">
        <f t="shared" si="23"/>
        <v>I</v>
      </c>
      <c r="N124" s="135"/>
      <c r="O124" s="133" t="str">
        <f t="shared" si="24"/>
        <v>NO</v>
      </c>
      <c r="P124" s="133" t="b">
        <f t="shared" si="25"/>
        <v>0</v>
      </c>
      <c r="Q124" s="133" t="b">
        <f t="shared" si="26"/>
        <v>0</v>
      </c>
      <c r="R124" s="133" t="b">
        <f t="shared" si="27"/>
        <v>0</v>
      </c>
      <c r="S124" s="133" t="b">
        <f t="shared" si="28"/>
        <v>0</v>
      </c>
      <c r="T124" s="133" t="b">
        <f t="shared" si="29"/>
        <v>0</v>
      </c>
      <c r="U124" s="133" t="b">
        <f t="shared" si="30"/>
        <v>0</v>
      </c>
      <c r="V124" s="133" t="b">
        <f t="shared" si="31"/>
        <v>0</v>
      </c>
      <c r="W124" s="133" t="b">
        <f t="shared" si="32"/>
        <v>0</v>
      </c>
      <c r="X124" s="133" t="b">
        <f t="shared" si="33"/>
        <v>0</v>
      </c>
      <c r="Y124" s="133" t="b">
        <f t="shared" si="34"/>
        <v>0</v>
      </c>
      <c r="Z124" s="133" t="b">
        <f t="shared" si="35"/>
        <v>0</v>
      </c>
      <c r="AA124" s="133" t="b">
        <f t="shared" si="36"/>
        <v>0</v>
      </c>
      <c r="AB124" s="133" t="b">
        <f t="shared" si="37"/>
        <v>0</v>
      </c>
      <c r="AC124" s="135"/>
      <c r="AD124" s="165"/>
      <c r="AE124" s="135"/>
      <c r="AF124" s="135"/>
      <c r="AG124" s="135"/>
    </row>
    <row r="125" spans="3:33" ht="12.75" x14ac:dyDescent="0.2">
      <c r="C125" s="101">
        <v>120</v>
      </c>
      <c r="D125" s="162" t="str">
        <f t="shared" si="19"/>
        <v>No</v>
      </c>
      <c r="F125" s="179"/>
      <c r="G125" s="103" t="str">
        <f t="shared" si="20"/>
        <v/>
      </c>
      <c r="H125" s="179"/>
      <c r="I125" s="103" t="str">
        <f t="shared" si="21"/>
        <v/>
      </c>
      <c r="J125" s="181"/>
      <c r="K125" s="91" t="str">
        <f t="shared" si="22"/>
        <v/>
      </c>
      <c r="L125" s="181"/>
      <c r="M125" s="174" t="str">
        <f t="shared" si="23"/>
        <v>I</v>
      </c>
      <c r="N125" s="135"/>
      <c r="O125" s="133" t="str">
        <f t="shared" si="24"/>
        <v>NO</v>
      </c>
      <c r="P125" s="133" t="b">
        <f t="shared" si="25"/>
        <v>0</v>
      </c>
      <c r="Q125" s="133" t="b">
        <f t="shared" si="26"/>
        <v>0</v>
      </c>
      <c r="R125" s="133" t="b">
        <f t="shared" si="27"/>
        <v>0</v>
      </c>
      <c r="S125" s="133" t="b">
        <f t="shared" si="28"/>
        <v>0</v>
      </c>
      <c r="T125" s="133" t="b">
        <f t="shared" si="29"/>
        <v>0</v>
      </c>
      <c r="U125" s="133" t="b">
        <f t="shared" si="30"/>
        <v>0</v>
      </c>
      <c r="V125" s="133" t="b">
        <f t="shared" si="31"/>
        <v>0</v>
      </c>
      <c r="W125" s="133" t="b">
        <f t="shared" si="32"/>
        <v>0</v>
      </c>
      <c r="X125" s="133" t="b">
        <f t="shared" si="33"/>
        <v>0</v>
      </c>
      <c r="Y125" s="133" t="b">
        <f t="shared" si="34"/>
        <v>0</v>
      </c>
      <c r="Z125" s="133" t="b">
        <f t="shared" si="35"/>
        <v>0</v>
      </c>
      <c r="AA125" s="133" t="b">
        <f t="shared" si="36"/>
        <v>0</v>
      </c>
      <c r="AB125" s="133" t="b">
        <f t="shared" si="37"/>
        <v>0</v>
      </c>
      <c r="AC125" s="135"/>
      <c r="AD125" s="165"/>
      <c r="AE125" s="135"/>
      <c r="AF125" s="135"/>
      <c r="AG125" s="135"/>
    </row>
    <row r="126" spans="3:33" x14ac:dyDescent="0.2">
      <c r="C126" s="101">
        <v>121</v>
      </c>
      <c r="D126" s="162" t="str">
        <f t="shared" si="19"/>
        <v>No</v>
      </c>
      <c r="F126" s="179"/>
      <c r="G126" s="103" t="str">
        <f t="shared" si="20"/>
        <v/>
      </c>
      <c r="H126" s="179"/>
      <c r="I126" s="103" t="str">
        <f t="shared" si="21"/>
        <v/>
      </c>
      <c r="J126" s="181"/>
      <c r="K126" s="91" t="str">
        <f t="shared" si="22"/>
        <v/>
      </c>
      <c r="L126" s="181"/>
      <c r="M126" s="174" t="str">
        <f t="shared" si="23"/>
        <v>I</v>
      </c>
      <c r="N126" s="135"/>
      <c r="O126" s="133" t="str">
        <f t="shared" si="24"/>
        <v>NO</v>
      </c>
      <c r="P126" s="133" t="b">
        <f t="shared" si="25"/>
        <v>0</v>
      </c>
      <c r="Q126" s="133" t="b">
        <f t="shared" si="26"/>
        <v>0</v>
      </c>
      <c r="R126" s="133" t="b">
        <f t="shared" si="27"/>
        <v>0</v>
      </c>
      <c r="S126" s="133" t="b">
        <f t="shared" si="28"/>
        <v>0</v>
      </c>
      <c r="T126" s="133" t="b">
        <f t="shared" si="29"/>
        <v>0</v>
      </c>
      <c r="U126" s="133" t="b">
        <f t="shared" si="30"/>
        <v>0</v>
      </c>
      <c r="V126" s="133" t="b">
        <f t="shared" si="31"/>
        <v>0</v>
      </c>
      <c r="W126" s="133" t="b">
        <f t="shared" si="32"/>
        <v>0</v>
      </c>
      <c r="X126" s="133" t="b">
        <f t="shared" si="33"/>
        <v>0</v>
      </c>
      <c r="Y126" s="133" t="b">
        <f t="shared" si="34"/>
        <v>0</v>
      </c>
      <c r="Z126" s="133" t="b">
        <f t="shared" si="35"/>
        <v>0</v>
      </c>
      <c r="AA126" s="133" t="b">
        <f t="shared" si="36"/>
        <v>0</v>
      </c>
      <c r="AB126" s="133" t="b">
        <f t="shared" si="37"/>
        <v>0</v>
      </c>
      <c r="AC126" s="135"/>
      <c r="AD126" s="135"/>
      <c r="AE126" s="135"/>
      <c r="AF126" s="135"/>
      <c r="AG126" s="135"/>
    </row>
    <row r="127" spans="3:33" x14ac:dyDescent="0.2">
      <c r="C127" s="101">
        <v>122</v>
      </c>
      <c r="D127" s="162" t="str">
        <f t="shared" si="19"/>
        <v>No</v>
      </c>
      <c r="F127" s="179"/>
      <c r="G127" s="103" t="str">
        <f t="shared" si="20"/>
        <v/>
      </c>
      <c r="H127" s="179"/>
      <c r="I127" s="103" t="str">
        <f t="shared" si="21"/>
        <v/>
      </c>
      <c r="J127" s="181"/>
      <c r="K127" s="91" t="str">
        <f t="shared" si="22"/>
        <v/>
      </c>
      <c r="L127" s="181"/>
      <c r="M127" s="174" t="str">
        <f t="shared" si="23"/>
        <v>I</v>
      </c>
      <c r="N127" s="135"/>
      <c r="O127" s="133" t="str">
        <f t="shared" si="24"/>
        <v>NO</v>
      </c>
      <c r="P127" s="133" t="b">
        <f t="shared" si="25"/>
        <v>0</v>
      </c>
      <c r="Q127" s="133" t="b">
        <f t="shared" si="26"/>
        <v>0</v>
      </c>
      <c r="R127" s="133" t="b">
        <f t="shared" si="27"/>
        <v>0</v>
      </c>
      <c r="S127" s="133" t="b">
        <f t="shared" si="28"/>
        <v>0</v>
      </c>
      <c r="T127" s="133" t="b">
        <f t="shared" si="29"/>
        <v>0</v>
      </c>
      <c r="U127" s="133" t="b">
        <f t="shared" si="30"/>
        <v>0</v>
      </c>
      <c r="V127" s="133" t="b">
        <f t="shared" si="31"/>
        <v>0</v>
      </c>
      <c r="W127" s="133" t="b">
        <f t="shared" si="32"/>
        <v>0</v>
      </c>
      <c r="X127" s="133" t="b">
        <f t="shared" si="33"/>
        <v>0</v>
      </c>
      <c r="Y127" s="133" t="b">
        <f t="shared" si="34"/>
        <v>0</v>
      </c>
      <c r="Z127" s="133" t="b">
        <f t="shared" si="35"/>
        <v>0</v>
      </c>
      <c r="AA127" s="133" t="b">
        <f t="shared" si="36"/>
        <v>0</v>
      </c>
      <c r="AB127" s="133" t="b">
        <f t="shared" si="37"/>
        <v>0</v>
      </c>
      <c r="AC127" s="135"/>
      <c r="AD127" s="135"/>
      <c r="AE127" s="135"/>
      <c r="AF127" s="135"/>
      <c r="AG127" s="135"/>
    </row>
    <row r="128" spans="3:33" x14ac:dyDescent="0.2">
      <c r="C128" s="101">
        <v>123</v>
      </c>
      <c r="D128" s="162" t="str">
        <f t="shared" si="19"/>
        <v>No</v>
      </c>
      <c r="F128" s="179"/>
      <c r="G128" s="103" t="str">
        <f t="shared" si="20"/>
        <v/>
      </c>
      <c r="H128" s="179"/>
      <c r="I128" s="103" t="str">
        <f t="shared" si="21"/>
        <v/>
      </c>
      <c r="J128" s="181"/>
      <c r="K128" s="91" t="str">
        <f t="shared" si="22"/>
        <v/>
      </c>
      <c r="L128" s="181"/>
      <c r="M128" s="174" t="str">
        <f t="shared" si="23"/>
        <v>I</v>
      </c>
      <c r="N128" s="135"/>
      <c r="O128" s="133" t="str">
        <f t="shared" si="24"/>
        <v>NO</v>
      </c>
      <c r="P128" s="133" t="b">
        <f t="shared" si="25"/>
        <v>0</v>
      </c>
      <c r="Q128" s="133" t="b">
        <f t="shared" si="26"/>
        <v>0</v>
      </c>
      <c r="R128" s="133" t="b">
        <f t="shared" si="27"/>
        <v>0</v>
      </c>
      <c r="S128" s="133" t="b">
        <f t="shared" si="28"/>
        <v>0</v>
      </c>
      <c r="T128" s="133" t="b">
        <f t="shared" si="29"/>
        <v>0</v>
      </c>
      <c r="U128" s="133" t="b">
        <f t="shared" si="30"/>
        <v>0</v>
      </c>
      <c r="V128" s="133" t="b">
        <f t="shared" si="31"/>
        <v>0</v>
      </c>
      <c r="W128" s="133" t="b">
        <f t="shared" si="32"/>
        <v>0</v>
      </c>
      <c r="X128" s="133" t="b">
        <f t="shared" si="33"/>
        <v>0</v>
      </c>
      <c r="Y128" s="133" t="b">
        <f t="shared" si="34"/>
        <v>0</v>
      </c>
      <c r="Z128" s="133" t="b">
        <f t="shared" si="35"/>
        <v>0</v>
      </c>
      <c r="AA128" s="133" t="b">
        <f t="shared" si="36"/>
        <v>0</v>
      </c>
      <c r="AB128" s="133" t="b">
        <f t="shared" si="37"/>
        <v>0</v>
      </c>
      <c r="AC128" s="135"/>
      <c r="AD128" s="135"/>
      <c r="AE128" s="135"/>
      <c r="AF128" s="135"/>
      <c r="AG128" s="135"/>
    </row>
    <row r="129" spans="1:37" x14ac:dyDescent="0.2">
      <c r="C129" s="101">
        <v>124</v>
      </c>
      <c r="D129" s="162" t="str">
        <f t="shared" si="19"/>
        <v>No</v>
      </c>
      <c r="F129" s="179"/>
      <c r="G129" s="103" t="str">
        <f t="shared" si="20"/>
        <v/>
      </c>
      <c r="H129" s="179"/>
      <c r="I129" s="103" t="str">
        <f t="shared" si="21"/>
        <v/>
      </c>
      <c r="J129" s="181"/>
      <c r="K129" s="91" t="str">
        <f t="shared" si="22"/>
        <v/>
      </c>
      <c r="L129" s="181"/>
      <c r="M129" s="174" t="str">
        <f t="shared" si="23"/>
        <v>I</v>
      </c>
      <c r="N129" s="135"/>
      <c r="O129" s="133" t="str">
        <f t="shared" si="24"/>
        <v>NO</v>
      </c>
      <c r="P129" s="133" t="b">
        <f t="shared" si="25"/>
        <v>0</v>
      </c>
      <c r="Q129" s="133" t="b">
        <f t="shared" si="26"/>
        <v>0</v>
      </c>
      <c r="R129" s="133" t="b">
        <f t="shared" si="27"/>
        <v>0</v>
      </c>
      <c r="S129" s="133" t="b">
        <f t="shared" si="28"/>
        <v>0</v>
      </c>
      <c r="T129" s="133" t="b">
        <f t="shared" si="29"/>
        <v>0</v>
      </c>
      <c r="U129" s="133" t="b">
        <f t="shared" si="30"/>
        <v>0</v>
      </c>
      <c r="V129" s="133" t="b">
        <f t="shared" si="31"/>
        <v>0</v>
      </c>
      <c r="W129" s="133" t="b">
        <f t="shared" si="32"/>
        <v>0</v>
      </c>
      <c r="X129" s="133" t="b">
        <f t="shared" si="33"/>
        <v>0</v>
      </c>
      <c r="Y129" s="133" t="b">
        <f t="shared" si="34"/>
        <v>0</v>
      </c>
      <c r="Z129" s="133" t="b">
        <f t="shared" si="35"/>
        <v>0</v>
      </c>
      <c r="AA129" s="133" t="b">
        <f t="shared" si="36"/>
        <v>0</v>
      </c>
      <c r="AB129" s="133" t="b">
        <f t="shared" si="37"/>
        <v>0</v>
      </c>
      <c r="AC129" s="135"/>
      <c r="AD129" s="135"/>
      <c r="AE129" s="135"/>
      <c r="AF129" s="135"/>
      <c r="AG129" s="135"/>
    </row>
    <row r="130" spans="1:37" x14ac:dyDescent="0.2">
      <c r="C130" s="101">
        <v>125</v>
      </c>
      <c r="D130" s="162" t="str">
        <f t="shared" si="19"/>
        <v>No</v>
      </c>
      <c r="F130" s="179"/>
      <c r="G130" s="103" t="str">
        <f t="shared" si="20"/>
        <v/>
      </c>
      <c r="H130" s="179"/>
      <c r="I130" s="103" t="str">
        <f t="shared" si="21"/>
        <v/>
      </c>
      <c r="J130" s="181"/>
      <c r="K130" s="91" t="str">
        <f t="shared" si="22"/>
        <v/>
      </c>
      <c r="L130" s="181"/>
      <c r="M130" s="174" t="str">
        <f t="shared" si="23"/>
        <v>I</v>
      </c>
      <c r="N130" s="135"/>
      <c r="O130" s="133" t="str">
        <f t="shared" si="24"/>
        <v>NO</v>
      </c>
      <c r="P130" s="133" t="b">
        <f t="shared" si="25"/>
        <v>0</v>
      </c>
      <c r="Q130" s="133" t="b">
        <f t="shared" si="26"/>
        <v>0</v>
      </c>
      <c r="R130" s="133" t="b">
        <f t="shared" si="27"/>
        <v>0</v>
      </c>
      <c r="S130" s="133" t="b">
        <f t="shared" si="28"/>
        <v>0</v>
      </c>
      <c r="T130" s="133" t="b">
        <f t="shared" si="29"/>
        <v>0</v>
      </c>
      <c r="U130" s="133" t="b">
        <f t="shared" si="30"/>
        <v>0</v>
      </c>
      <c r="V130" s="133" t="b">
        <f t="shared" si="31"/>
        <v>0</v>
      </c>
      <c r="W130" s="133" t="b">
        <f t="shared" si="32"/>
        <v>0</v>
      </c>
      <c r="X130" s="133" t="b">
        <f t="shared" si="33"/>
        <v>0</v>
      </c>
      <c r="Y130" s="133" t="b">
        <f t="shared" si="34"/>
        <v>0</v>
      </c>
      <c r="Z130" s="133" t="b">
        <f t="shared" si="35"/>
        <v>0</v>
      </c>
      <c r="AA130" s="133" t="b">
        <f t="shared" si="36"/>
        <v>0</v>
      </c>
      <c r="AB130" s="133" t="b">
        <f t="shared" si="37"/>
        <v>0</v>
      </c>
      <c r="AC130" s="135"/>
      <c r="AD130" s="135"/>
      <c r="AE130" s="135"/>
      <c r="AF130" s="135"/>
      <c r="AG130" s="135"/>
    </row>
    <row r="131" spans="1:37" x14ac:dyDescent="0.2">
      <c r="C131" s="101">
        <v>126</v>
      </c>
      <c r="D131" s="162" t="str">
        <f t="shared" si="19"/>
        <v>No</v>
      </c>
      <c r="F131" s="179"/>
      <c r="G131" s="103" t="str">
        <f t="shared" si="20"/>
        <v/>
      </c>
      <c r="H131" s="179"/>
      <c r="I131" s="103" t="str">
        <f t="shared" si="21"/>
        <v/>
      </c>
      <c r="J131" s="181"/>
      <c r="K131" s="91" t="str">
        <f t="shared" si="22"/>
        <v/>
      </c>
      <c r="L131" s="181"/>
      <c r="M131" s="174" t="str">
        <f t="shared" si="23"/>
        <v>I</v>
      </c>
      <c r="N131" s="135"/>
      <c r="O131" s="133" t="str">
        <f t="shared" si="24"/>
        <v>NO</v>
      </c>
      <c r="P131" s="133" t="b">
        <f t="shared" si="25"/>
        <v>0</v>
      </c>
      <c r="Q131" s="133" t="b">
        <f t="shared" si="26"/>
        <v>0</v>
      </c>
      <c r="R131" s="133" t="b">
        <f t="shared" si="27"/>
        <v>0</v>
      </c>
      <c r="S131" s="133" t="b">
        <f t="shared" si="28"/>
        <v>0</v>
      </c>
      <c r="T131" s="133" t="b">
        <f t="shared" si="29"/>
        <v>0</v>
      </c>
      <c r="U131" s="133" t="b">
        <f t="shared" si="30"/>
        <v>0</v>
      </c>
      <c r="V131" s="133" t="b">
        <f t="shared" si="31"/>
        <v>0</v>
      </c>
      <c r="W131" s="133" t="b">
        <f t="shared" si="32"/>
        <v>0</v>
      </c>
      <c r="X131" s="133" t="b">
        <f t="shared" si="33"/>
        <v>0</v>
      </c>
      <c r="Y131" s="133" t="b">
        <f t="shared" si="34"/>
        <v>0</v>
      </c>
      <c r="Z131" s="133" t="b">
        <f t="shared" si="35"/>
        <v>0</v>
      </c>
      <c r="AA131" s="133" t="b">
        <f t="shared" si="36"/>
        <v>0</v>
      </c>
      <c r="AB131" s="133" t="b">
        <f t="shared" si="37"/>
        <v>0</v>
      </c>
      <c r="AC131" s="135"/>
      <c r="AD131" s="135"/>
      <c r="AE131" s="135"/>
      <c r="AF131" s="135"/>
      <c r="AG131" s="135"/>
    </row>
    <row r="132" spans="1:37" x14ac:dyDescent="0.2">
      <c r="C132" s="101">
        <v>127</v>
      </c>
      <c r="D132" s="162" t="str">
        <f t="shared" ref="D132:D134" si="38">IF(OR(F132="No", H132="No", H132=""), "No", "Yes")</f>
        <v>No</v>
      </c>
      <c r="F132" s="179"/>
      <c r="G132" s="103" t="str">
        <f>IF(F132="No", "STOP", IF(F132="Yes", "CONTINUE", IF(F132="", "")))</f>
        <v/>
      </c>
      <c r="H132" s="179"/>
      <c r="I132" s="103" t="str">
        <f>IF(H132="Yes", "CONTINUE", IF(H132="No", "STOP", IF(H132="", "")))</f>
        <v/>
      </c>
      <c r="J132" s="181"/>
      <c r="K132" s="91" t="str">
        <f>IF(J132="Yes", "CONTINUE", IF(J132="No", "STOP", IF(J132="", "")))</f>
        <v/>
      </c>
      <c r="L132" s="181"/>
      <c r="M132" s="174" t="str">
        <f t="shared" ref="M132:M134" si="39">IF(D132="No", "I", IF(L132="No", "O", IF(J132="No", "M", IF(L132="Yes", "M"))))</f>
        <v>I</v>
      </c>
      <c r="N132" s="135"/>
      <c r="O132" s="133" t="str">
        <f>IF($M132=$N132,"YES","NO")</f>
        <v>NO</v>
      </c>
      <c r="P132" s="133" t="b">
        <f>AND($M132="E", $N132="Yes")</f>
        <v>0</v>
      </c>
      <c r="Q132" s="133" t="b">
        <f>AND($M132="M", $N132="Yes")</f>
        <v>0</v>
      </c>
      <c r="R132" s="133" t="b">
        <f>AND($N132="O", $N132="Yes")</f>
        <v>0</v>
      </c>
      <c r="S132" s="133" t="b">
        <f>AND($M132="E", $N132="No")</f>
        <v>0</v>
      </c>
      <c r="T132" s="133" t="b">
        <f>AND($M132="M", $N132="No")</f>
        <v>0</v>
      </c>
      <c r="U132" s="133" t="b">
        <f t="shared" ref="U132:U134" si="40">AND($M132="O", $M132="E", $O132="No")</f>
        <v>0</v>
      </c>
      <c r="V132" s="133" t="b">
        <f>AND($M132="O", $N132="M", $O132="No")</f>
        <v>0</v>
      </c>
      <c r="W132" s="133" t="b">
        <f t="shared" ref="W132:W134" si="41">AND($M132="M", $M132="E", $O132="No")</f>
        <v>0</v>
      </c>
      <c r="X132" s="133" t="b">
        <f>AND($M132="M", $N132="O", $O132="No")</f>
        <v>0</v>
      </c>
      <c r="Y132" s="133" t="b">
        <f>AND($D132="Yes", $E132="Yes")</f>
        <v>0</v>
      </c>
      <c r="Z132" s="133" t="b">
        <f>AND($D132="No", $E132="No")</f>
        <v>0</v>
      </c>
      <c r="AA132" s="133" t="b">
        <f>AND($D132="Yes", $E132="No")</f>
        <v>0</v>
      </c>
      <c r="AB132" s="133" t="b">
        <f>AND($D132="No", $E132="Yes")</f>
        <v>0</v>
      </c>
      <c r="AC132" s="135"/>
      <c r="AD132" s="135"/>
      <c r="AE132" s="135"/>
      <c r="AF132" s="135"/>
      <c r="AG132" s="135"/>
    </row>
    <row r="133" spans="1:37" x14ac:dyDescent="0.2">
      <c r="C133" s="101">
        <v>128</v>
      </c>
      <c r="D133" s="162" t="str">
        <f t="shared" si="38"/>
        <v>No</v>
      </c>
      <c r="F133" s="179"/>
      <c r="G133" s="103" t="str">
        <f>IF(F133="No", "STOP", IF(F133="Yes", "CONTINUE", IF(F133="", "")))</f>
        <v/>
      </c>
      <c r="H133" s="179"/>
      <c r="I133" s="103" t="str">
        <f>IF(H133="Yes", "CONTINUE", IF(H133="No", "STOP", IF(H133="", "")))</f>
        <v/>
      </c>
      <c r="J133" s="181"/>
      <c r="K133" s="91" t="str">
        <f>IF(J133="Yes", "CONTINUE", IF(J133="No", "STOP", IF(J133="", "")))</f>
        <v/>
      </c>
      <c r="L133" s="181"/>
      <c r="M133" s="174" t="str">
        <f t="shared" si="39"/>
        <v>I</v>
      </c>
      <c r="N133" s="135"/>
      <c r="O133" s="133" t="str">
        <f>IF($M133=$N133,"YES","NO")</f>
        <v>NO</v>
      </c>
      <c r="P133" s="133" t="b">
        <f>AND($M133="E", $N133="Yes")</f>
        <v>0</v>
      </c>
      <c r="Q133" s="133" t="b">
        <f>AND($M133="M", $N133="Yes")</f>
        <v>0</v>
      </c>
      <c r="R133" s="133" t="b">
        <f>AND($N133="O", $N133="Yes")</f>
        <v>0</v>
      </c>
      <c r="S133" s="133" t="b">
        <f>AND($M133="E", $N133="No")</f>
        <v>0</v>
      </c>
      <c r="T133" s="133" t="b">
        <f>AND($M133="M", $N133="No")</f>
        <v>0</v>
      </c>
      <c r="U133" s="133" t="b">
        <f t="shared" si="40"/>
        <v>0</v>
      </c>
      <c r="V133" s="133" t="b">
        <f>AND($M133="O", $N133="M", $O133="No")</f>
        <v>0</v>
      </c>
      <c r="W133" s="133" t="b">
        <f t="shared" si="41"/>
        <v>0</v>
      </c>
      <c r="X133" s="133" t="b">
        <f>AND($M133="M", $N133="O", $O133="No")</f>
        <v>0</v>
      </c>
      <c r="Y133" s="133" t="b">
        <f>AND($D133="Yes", $E133="Yes")</f>
        <v>0</v>
      </c>
      <c r="Z133" s="133" t="b">
        <f>AND($D133="No", $E133="No")</f>
        <v>0</v>
      </c>
      <c r="AA133" s="133" t="b">
        <f>AND($D133="Yes", $E133="No")</f>
        <v>0</v>
      </c>
      <c r="AB133" s="133" t="b">
        <f>AND($D133="No", $E133="Yes")</f>
        <v>0</v>
      </c>
      <c r="AC133" s="135"/>
      <c r="AD133" s="135"/>
      <c r="AE133" s="135"/>
      <c r="AF133" s="135"/>
      <c r="AG133" s="135"/>
    </row>
    <row r="134" spans="1:37" x14ac:dyDescent="0.2">
      <c r="C134" s="101">
        <v>129</v>
      </c>
      <c r="D134" s="162" t="str">
        <f t="shared" si="38"/>
        <v>No</v>
      </c>
      <c r="F134" s="179"/>
      <c r="G134" s="103" t="str">
        <f>IF(F134="No", "STOP", IF(F134="Yes", "CONTINUE", IF(F134="", "")))</f>
        <v/>
      </c>
      <c r="H134" s="179"/>
      <c r="I134" s="103" t="str">
        <f>IF(H134="Yes", "CONTINUE", IF(H134="No", "STOP", IF(H134="", "")))</f>
        <v/>
      </c>
      <c r="J134" s="181"/>
      <c r="K134" s="91" t="str">
        <f>IF(J134="Yes", "CONTINUE", IF(J134="No", "STOP", IF(J134="", "")))</f>
        <v/>
      </c>
      <c r="L134" s="181"/>
      <c r="M134" s="174" t="str">
        <f t="shared" si="39"/>
        <v>I</v>
      </c>
      <c r="N134" s="135"/>
      <c r="O134" s="133" t="str">
        <f>IF($M134=$N134,"YES","NO")</f>
        <v>NO</v>
      </c>
      <c r="P134" s="133" t="b">
        <f>AND($M134="E", $N134="Yes")</f>
        <v>0</v>
      </c>
      <c r="Q134" s="133" t="b">
        <f>AND($M134="M", $N134="Yes")</f>
        <v>0</v>
      </c>
      <c r="R134" s="133" t="b">
        <f>AND($N134="O", $N134="Yes")</f>
        <v>0</v>
      </c>
      <c r="S134" s="133" t="b">
        <f>AND($M134="E", $N134="No")</f>
        <v>0</v>
      </c>
      <c r="T134" s="133" t="b">
        <f>AND($M134="M", $N134="No")</f>
        <v>0</v>
      </c>
      <c r="U134" s="133" t="b">
        <f t="shared" si="40"/>
        <v>0</v>
      </c>
      <c r="V134" s="133" t="b">
        <f>AND($M134="O", $N134="M", $O134="No")</f>
        <v>0</v>
      </c>
      <c r="W134" s="133" t="b">
        <f t="shared" si="41"/>
        <v>0</v>
      </c>
      <c r="X134" s="133" t="b">
        <f>AND($M134="M", $N134="O", $O134="No")</f>
        <v>0</v>
      </c>
      <c r="Y134" s="133" t="b">
        <f>AND($D134="Yes", $E134="Yes")</f>
        <v>0</v>
      </c>
      <c r="Z134" s="133" t="b">
        <f>AND($D134="No", $E134="No")</f>
        <v>0</v>
      </c>
      <c r="AA134" s="133" t="b">
        <f>AND($D134="Yes", $E134="No")</f>
        <v>0</v>
      </c>
      <c r="AB134" s="133" t="b">
        <f>AND($D134="No", $E134="Yes")</f>
        <v>0</v>
      </c>
      <c r="AC134" s="135"/>
      <c r="AD134" s="135"/>
      <c r="AE134" s="135"/>
      <c r="AF134" s="135"/>
      <c r="AG134" s="135"/>
    </row>
    <row r="135" spans="1:37" x14ac:dyDescent="0.2">
      <c r="A135" s="124"/>
      <c r="B135" s="108"/>
      <c r="C135" s="109" t="s">
        <v>50</v>
      </c>
      <c r="D135" s="148">
        <f>(COUNTIF(D6:D134, "Yes")/129)</f>
        <v>0</v>
      </c>
      <c r="E135" s="190"/>
      <c r="F135" s="110"/>
      <c r="G135" s="110"/>
      <c r="H135" s="110"/>
      <c r="I135" s="110"/>
      <c r="J135" s="148">
        <f>(COUNTIF(J6:J134, "Yes")/129)</f>
        <v>0</v>
      </c>
      <c r="K135" s="139"/>
      <c r="L135" s="148">
        <f>(COUNTIF(L6:L134, "Yes")/129)</f>
        <v>0</v>
      </c>
      <c r="M135" s="152"/>
      <c r="N135" s="151"/>
      <c r="O135" s="148">
        <f>(COUNTIF(O6:O134, "Yes")/129)</f>
        <v>0</v>
      </c>
      <c r="P135" s="152"/>
      <c r="Q135" s="152"/>
      <c r="R135" s="152"/>
      <c r="S135" s="152"/>
      <c r="T135" s="152"/>
      <c r="U135" s="152"/>
      <c r="V135" s="152"/>
      <c r="W135" s="152"/>
      <c r="X135" s="152"/>
      <c r="Y135" s="152"/>
      <c r="Z135" s="152"/>
      <c r="AA135" s="152"/>
      <c r="AB135" s="152"/>
      <c r="AC135" s="133"/>
      <c r="AD135" s="135"/>
      <c r="AE135" s="135"/>
      <c r="AF135" s="135"/>
      <c r="AG135" s="135"/>
      <c r="AH135" s="135"/>
      <c r="AI135" s="135"/>
      <c r="AJ135" s="135"/>
      <c r="AK135" s="135"/>
    </row>
    <row r="136" spans="1:37" x14ac:dyDescent="0.2">
      <c r="M136" s="135"/>
      <c r="N136" s="135"/>
      <c r="O136" s="135"/>
      <c r="P136" s="135"/>
      <c r="Q136" s="135"/>
      <c r="R136" s="135"/>
      <c r="S136" s="135"/>
      <c r="T136" s="135"/>
      <c r="U136" s="135"/>
      <c r="V136" s="135"/>
      <c r="W136" s="135"/>
      <c r="X136" s="135"/>
      <c r="Y136" s="135"/>
      <c r="Z136" s="135"/>
      <c r="AA136" s="135"/>
      <c r="AB136" s="135"/>
      <c r="AC136" s="135"/>
      <c r="AD136" s="135"/>
      <c r="AE136" s="135"/>
      <c r="AF136" s="135"/>
      <c r="AG136" s="135"/>
      <c r="AH136" s="135"/>
      <c r="AI136" s="135"/>
      <c r="AJ136" s="135"/>
      <c r="AK136" s="135"/>
    </row>
    <row r="137" spans="1:37" x14ac:dyDescent="0.2">
      <c r="M137" s="135"/>
      <c r="N137" s="135"/>
      <c r="O137" s="135"/>
      <c r="P137" s="135"/>
      <c r="Q137" s="135"/>
      <c r="R137" s="135"/>
      <c r="S137" s="135"/>
      <c r="T137" s="135"/>
      <c r="U137" s="135"/>
      <c r="V137" s="135"/>
      <c r="W137" s="135"/>
      <c r="X137" s="135"/>
      <c r="Y137" s="135"/>
      <c r="Z137" s="135"/>
      <c r="AA137" s="135"/>
      <c r="AB137" s="135"/>
      <c r="AC137" s="135"/>
      <c r="AD137" s="135"/>
      <c r="AE137" s="135"/>
      <c r="AF137" s="135"/>
      <c r="AG137" s="135"/>
      <c r="AH137" s="135"/>
      <c r="AI137" s="135"/>
      <c r="AJ137" s="135"/>
      <c r="AK137" s="135"/>
    </row>
    <row r="138" spans="1:37" x14ac:dyDescent="0.2">
      <c r="M138" s="135"/>
      <c r="N138" s="135"/>
      <c r="O138" s="135"/>
      <c r="P138" s="135"/>
      <c r="Q138" s="135"/>
      <c r="R138" s="135"/>
      <c r="S138" s="135"/>
      <c r="T138" s="135"/>
      <c r="U138" s="135"/>
      <c r="V138" s="135"/>
      <c r="W138" s="135"/>
      <c r="X138" s="135"/>
      <c r="Y138" s="135"/>
      <c r="Z138" s="135"/>
      <c r="AA138" s="135"/>
      <c r="AB138" s="135"/>
      <c r="AC138" s="135"/>
      <c r="AD138" s="135"/>
      <c r="AE138" s="135"/>
      <c r="AF138" s="135"/>
      <c r="AG138" s="135"/>
      <c r="AH138" s="135"/>
      <c r="AI138" s="135"/>
      <c r="AJ138" s="135"/>
      <c r="AK138" s="135"/>
    </row>
    <row r="139" spans="1:37" x14ac:dyDescent="0.2">
      <c r="M139" s="135"/>
      <c r="N139" s="135"/>
      <c r="O139" s="135"/>
      <c r="P139" s="135"/>
      <c r="Q139" s="135"/>
      <c r="R139" s="135"/>
      <c r="S139" s="135"/>
      <c r="T139" s="135"/>
      <c r="U139" s="135"/>
      <c r="V139" s="135"/>
      <c r="W139" s="135"/>
      <c r="X139" s="135"/>
      <c r="Y139" s="135"/>
      <c r="Z139" s="135"/>
      <c r="AA139" s="135"/>
      <c r="AB139" s="135"/>
      <c r="AC139" s="135"/>
      <c r="AD139" s="135"/>
      <c r="AE139" s="135"/>
      <c r="AF139" s="135"/>
      <c r="AG139" s="135"/>
      <c r="AH139" s="135"/>
      <c r="AI139" s="135"/>
      <c r="AJ139" s="135"/>
      <c r="AK139" s="135"/>
    </row>
    <row r="140" spans="1:37" ht="12.75" x14ac:dyDescent="0.2">
      <c r="A140" s="124"/>
      <c r="B140" s="108"/>
      <c r="C140" s="163" t="s">
        <v>12</v>
      </c>
      <c r="D140" s="112"/>
      <c r="E140" s="124"/>
      <c r="F140" s="112"/>
      <c r="G140" s="112"/>
      <c r="H140" s="112"/>
      <c r="I140" s="112"/>
      <c r="J140" s="139"/>
      <c r="K140" s="139"/>
      <c r="L140" s="139"/>
      <c r="M140" s="147"/>
      <c r="N140" s="84">
        <f>COUNTIF(N6:N134, "M")</f>
        <v>0</v>
      </c>
      <c r="O140" s="84">
        <f>COUNTIF(O6:O134, "M")</f>
        <v>0</v>
      </c>
      <c r="P140" s="87">
        <f>COUNTIF(P6:P134, "TRUE")</f>
        <v>0</v>
      </c>
      <c r="Q140" s="87">
        <f t="shared" ref="Q140:AB140" si="42">COUNTIF(Q6:Q134, "TRUE")</f>
        <v>0</v>
      </c>
      <c r="R140" s="87">
        <f t="shared" si="42"/>
        <v>0</v>
      </c>
      <c r="S140" s="87">
        <f t="shared" si="42"/>
        <v>0</v>
      </c>
      <c r="T140" s="87">
        <f t="shared" si="42"/>
        <v>0</v>
      </c>
      <c r="U140" s="87">
        <f t="shared" si="42"/>
        <v>0</v>
      </c>
      <c r="V140" s="87">
        <f t="shared" si="42"/>
        <v>0</v>
      </c>
      <c r="W140" s="87">
        <f t="shared" si="42"/>
        <v>0</v>
      </c>
      <c r="X140" s="87">
        <f t="shared" si="42"/>
        <v>0</v>
      </c>
      <c r="Y140" s="87">
        <f t="shared" si="42"/>
        <v>0</v>
      </c>
      <c r="Z140" s="87">
        <f t="shared" si="42"/>
        <v>0</v>
      </c>
      <c r="AA140" s="87">
        <f t="shared" si="42"/>
        <v>0</v>
      </c>
      <c r="AB140" s="87">
        <f t="shared" si="42"/>
        <v>0</v>
      </c>
      <c r="AC140" s="150"/>
      <c r="AE140" s="135"/>
      <c r="AF140" s="138"/>
      <c r="AG140" s="138"/>
      <c r="AH140" s="135"/>
      <c r="AI140" s="135"/>
      <c r="AJ140" s="135"/>
      <c r="AK140" s="135"/>
    </row>
    <row r="141" spans="1:37" ht="12.75" x14ac:dyDescent="0.2">
      <c r="A141" s="124"/>
      <c r="B141" s="108"/>
      <c r="C141" s="163" t="s">
        <v>11</v>
      </c>
      <c r="D141" s="113"/>
      <c r="E141" s="191"/>
      <c r="F141" s="113"/>
      <c r="G141" s="113"/>
      <c r="H141" s="113"/>
      <c r="I141" s="113"/>
      <c r="J141" s="139"/>
      <c r="K141" s="139"/>
      <c r="L141" s="139"/>
      <c r="M141" s="139"/>
      <c r="N141" s="81">
        <f>COUNTIF(N6:N134, "O")</f>
        <v>0</v>
      </c>
      <c r="O141" s="81">
        <f>COUNTIF(O6:O134, "O")</f>
        <v>0</v>
      </c>
      <c r="P141" s="81"/>
      <c r="Q141" s="84"/>
      <c r="R141" s="84"/>
      <c r="S141" s="84"/>
      <c r="T141" s="84"/>
      <c r="U141" s="84"/>
      <c r="V141" s="84"/>
      <c r="W141" s="84"/>
      <c r="X141" s="84"/>
      <c r="Y141" s="84"/>
      <c r="Z141" s="84"/>
      <c r="AA141" s="84"/>
      <c r="AB141" s="84"/>
      <c r="AC141" s="149"/>
      <c r="AE141" s="135"/>
      <c r="AF141" s="138"/>
      <c r="AG141" s="138"/>
      <c r="AH141" s="135"/>
      <c r="AI141" s="135"/>
      <c r="AJ141" s="135"/>
      <c r="AK141" s="135"/>
    </row>
    <row r="142" spans="1:37" ht="12.75" x14ac:dyDescent="0.2">
      <c r="A142" s="124"/>
      <c r="B142" s="108"/>
      <c r="C142" s="163" t="s">
        <v>10</v>
      </c>
      <c r="D142" s="113"/>
      <c r="E142" s="191"/>
      <c r="F142" s="113"/>
      <c r="G142" s="113"/>
      <c r="H142" s="113"/>
      <c r="I142" s="113"/>
      <c r="J142" s="139"/>
      <c r="K142" s="139"/>
      <c r="L142" s="139"/>
      <c r="M142" s="139"/>
      <c r="N142" s="81">
        <f>COUNTIF(N6:N134, "E")</f>
        <v>0</v>
      </c>
      <c r="O142" s="81">
        <f>COUNTIF(O6:O134, "E")</f>
        <v>0</v>
      </c>
      <c r="P142" s="81"/>
      <c r="Q142" s="81"/>
      <c r="R142" s="81"/>
      <c r="S142" s="81"/>
      <c r="T142" s="81"/>
      <c r="U142" s="81"/>
      <c r="V142" s="81"/>
      <c r="W142" s="81"/>
      <c r="X142" s="81"/>
      <c r="Y142" s="81"/>
      <c r="Z142" s="81"/>
      <c r="AA142" s="81"/>
      <c r="AB142" s="81"/>
      <c r="AC142" s="157"/>
      <c r="AE142" s="138"/>
      <c r="AF142" s="135"/>
      <c r="AG142" s="135"/>
      <c r="AH142" s="135"/>
      <c r="AI142" s="135"/>
      <c r="AJ142" s="135"/>
      <c r="AK142" s="135"/>
    </row>
    <row r="143" spans="1:37" ht="12.75" x14ac:dyDescent="0.2">
      <c r="A143" s="124"/>
      <c r="B143" s="108"/>
      <c r="C143" s="163" t="s">
        <v>35</v>
      </c>
      <c r="D143" s="113"/>
      <c r="E143" s="191"/>
      <c r="F143" s="113"/>
      <c r="G143" s="113"/>
      <c r="H143" s="113"/>
      <c r="I143" s="113"/>
      <c r="J143" s="139"/>
      <c r="K143" s="139"/>
      <c r="L143" s="139"/>
      <c r="M143" s="139"/>
      <c r="N143" s="81">
        <f>COUNTIF(N6:N134, "I")</f>
        <v>0</v>
      </c>
      <c r="O143" s="81">
        <f>COUNTIF(O6:O134, "I")</f>
        <v>0</v>
      </c>
      <c r="P143" s="81"/>
      <c r="Q143" s="81"/>
      <c r="R143" s="81"/>
      <c r="S143" s="81"/>
      <c r="T143" s="81"/>
      <c r="U143" s="81"/>
      <c r="V143" s="81"/>
      <c r="W143" s="81"/>
      <c r="X143" s="81"/>
      <c r="Y143" s="81"/>
      <c r="Z143" s="81"/>
      <c r="AA143" s="81"/>
      <c r="AB143" s="81"/>
      <c r="AC143" s="157"/>
      <c r="AE143" s="138"/>
      <c r="AF143" s="135"/>
      <c r="AG143" s="135"/>
      <c r="AH143" s="135"/>
      <c r="AI143" s="135"/>
      <c r="AJ143" s="135"/>
      <c r="AK143" s="135"/>
    </row>
    <row r="144" spans="1:37" ht="12.75" x14ac:dyDescent="0.2">
      <c r="A144" s="124"/>
      <c r="B144" s="108"/>
      <c r="C144" s="114"/>
      <c r="D144" s="113"/>
      <c r="E144" s="191"/>
      <c r="F144" s="113"/>
      <c r="G144" s="113"/>
      <c r="H144" s="113"/>
      <c r="I144" s="113"/>
      <c r="J144" s="139"/>
      <c r="K144" s="139"/>
      <c r="L144" s="139"/>
      <c r="M144" s="139"/>
      <c r="N144" s="81"/>
      <c r="O144" s="81"/>
      <c r="P144" s="81"/>
      <c r="Q144" s="81"/>
      <c r="R144" s="81"/>
      <c r="S144" s="81"/>
      <c r="T144" s="81"/>
      <c r="U144" s="81"/>
      <c r="V144" s="81"/>
      <c r="W144" s="81"/>
      <c r="X144" s="81"/>
      <c r="Y144" s="81"/>
      <c r="Z144" s="81"/>
      <c r="AA144" s="81"/>
      <c r="AB144" s="81"/>
      <c r="AC144" s="157"/>
      <c r="AE144" s="135"/>
      <c r="AF144" s="135"/>
      <c r="AG144" s="135"/>
      <c r="AH144" s="135"/>
      <c r="AI144" s="135"/>
      <c r="AJ144" s="135"/>
      <c r="AK144" s="135"/>
    </row>
    <row r="145" spans="1:37" ht="12.75" x14ac:dyDescent="0.2">
      <c r="A145" s="124"/>
      <c r="B145" s="108"/>
      <c r="C145" s="114" t="s">
        <v>74</v>
      </c>
      <c r="D145" s="113">
        <f>COUNTIF(D6:D134, "Yes")</f>
        <v>0</v>
      </c>
      <c r="E145" s="191">
        <f>COUNTIF(E6:E134, "yes")</f>
        <v>0</v>
      </c>
      <c r="F145" s="113"/>
      <c r="G145" s="113"/>
      <c r="H145" s="113"/>
      <c r="I145" s="113"/>
      <c r="J145" s="139"/>
      <c r="K145" s="139"/>
      <c r="L145" s="139"/>
      <c r="M145" s="153"/>
      <c r="N145" s="160" t="s">
        <v>74</v>
      </c>
      <c r="O145" s="160" t="s">
        <v>74</v>
      </c>
      <c r="P145" s="81"/>
      <c r="Q145" s="81"/>
      <c r="R145" s="81"/>
      <c r="S145" s="81"/>
      <c r="T145" s="81"/>
      <c r="U145" s="81"/>
      <c r="V145" s="81"/>
      <c r="W145" s="81"/>
      <c r="X145" s="81"/>
      <c r="Y145" s="81"/>
      <c r="Z145" s="81"/>
      <c r="AA145" s="81"/>
      <c r="AB145" s="81"/>
      <c r="AC145" s="157"/>
      <c r="AE145" s="135"/>
      <c r="AF145" s="135"/>
      <c r="AG145" s="135"/>
      <c r="AH145" s="135"/>
      <c r="AI145" s="135"/>
      <c r="AJ145" s="135"/>
      <c r="AK145" s="135"/>
    </row>
    <row r="146" spans="1:37" ht="12.75" x14ac:dyDescent="0.2">
      <c r="A146" s="124"/>
      <c r="B146" s="108"/>
      <c r="C146" s="114" t="s">
        <v>75</v>
      </c>
      <c r="D146" s="113">
        <f>COUNTIF(D6:D134, "No")</f>
        <v>129</v>
      </c>
      <c r="E146" s="191">
        <f>COUNTIF(E6:E134, "NO")</f>
        <v>0</v>
      </c>
      <c r="F146" s="113"/>
      <c r="G146" s="113"/>
      <c r="H146" s="113"/>
      <c r="I146" s="113"/>
      <c r="J146" s="139"/>
      <c r="K146" s="139"/>
      <c r="L146" s="139"/>
      <c r="M146" s="153"/>
      <c r="N146" s="160" t="s">
        <v>75</v>
      </c>
      <c r="O146" s="160" t="s">
        <v>75</v>
      </c>
      <c r="P146" s="81"/>
      <c r="Q146" s="81"/>
      <c r="R146" s="81"/>
      <c r="S146" s="81"/>
      <c r="T146" s="81"/>
      <c r="U146" s="81"/>
      <c r="V146" s="81"/>
      <c r="W146" s="81"/>
      <c r="X146" s="81"/>
      <c r="Y146" s="81"/>
      <c r="Z146" s="81"/>
      <c r="AA146" s="81"/>
      <c r="AB146" s="81"/>
      <c r="AC146" s="157"/>
      <c r="AE146" s="135"/>
      <c r="AF146" s="135"/>
      <c r="AG146" s="135"/>
      <c r="AH146" s="135"/>
      <c r="AI146" s="135"/>
      <c r="AJ146" s="135"/>
      <c r="AK146" s="135"/>
    </row>
    <row r="147" spans="1:37" x14ac:dyDescent="0.2">
      <c r="M147" s="135"/>
      <c r="N147" s="135"/>
      <c r="O147" s="135"/>
      <c r="P147" s="135"/>
      <c r="Q147" s="135"/>
      <c r="R147" s="135"/>
      <c r="S147" s="135"/>
      <c r="T147" s="135"/>
      <c r="U147" s="135"/>
      <c r="V147" s="135"/>
      <c r="W147" s="135"/>
      <c r="X147" s="135"/>
      <c r="Y147" s="135"/>
      <c r="Z147" s="135"/>
      <c r="AA147" s="135"/>
      <c r="AB147" s="135"/>
      <c r="AC147" s="135"/>
      <c r="AD147" s="135"/>
      <c r="AE147" s="135"/>
      <c r="AF147" s="135"/>
      <c r="AG147" s="135"/>
      <c r="AH147" s="135"/>
      <c r="AI147" s="135"/>
      <c r="AJ147" s="135"/>
      <c r="AK147" s="135"/>
    </row>
    <row r="148" spans="1:37" x14ac:dyDescent="0.2">
      <c r="M148" s="135"/>
      <c r="N148" s="135"/>
      <c r="O148" s="135"/>
      <c r="P148" s="135"/>
      <c r="Q148" s="135"/>
      <c r="R148" s="135"/>
      <c r="S148" s="135"/>
      <c r="T148" s="135"/>
      <c r="U148" s="135"/>
      <c r="V148" s="135"/>
      <c r="W148" s="135"/>
      <c r="X148" s="135"/>
      <c r="Y148" s="135"/>
      <c r="Z148" s="135"/>
      <c r="AA148" s="135"/>
      <c r="AB148" s="135"/>
      <c r="AC148" s="135"/>
      <c r="AD148" s="135"/>
      <c r="AE148" s="135"/>
      <c r="AF148" s="135"/>
      <c r="AG148" s="135"/>
      <c r="AH148" s="135"/>
      <c r="AI148" s="135"/>
      <c r="AJ148" s="135"/>
      <c r="AK148" s="135"/>
    </row>
    <row r="149" spans="1:37" x14ac:dyDescent="0.2">
      <c r="M149" s="135"/>
      <c r="N149" s="135"/>
      <c r="O149" s="135"/>
      <c r="P149" s="135"/>
      <c r="Q149" s="135"/>
      <c r="R149" s="135"/>
      <c r="S149" s="135"/>
      <c r="T149" s="135"/>
      <c r="U149" s="135"/>
      <c r="V149" s="135"/>
      <c r="W149" s="135"/>
      <c r="X149" s="135"/>
      <c r="Y149" s="135"/>
      <c r="Z149" s="135"/>
      <c r="AA149" s="135"/>
      <c r="AB149" s="135"/>
      <c r="AC149" s="135"/>
      <c r="AD149" s="135"/>
      <c r="AE149" s="135"/>
      <c r="AF149" s="135"/>
      <c r="AG149" s="135"/>
      <c r="AH149" s="135"/>
      <c r="AI149" s="135"/>
      <c r="AJ149" s="135"/>
      <c r="AK149" s="135"/>
    </row>
    <row r="150" spans="1:37" x14ac:dyDescent="0.2">
      <c r="M150" s="135"/>
      <c r="N150" s="135"/>
      <c r="O150" s="135"/>
      <c r="P150" s="135"/>
      <c r="Q150" s="135"/>
      <c r="R150" s="135"/>
      <c r="S150" s="135"/>
      <c r="T150" s="135"/>
      <c r="U150" s="135"/>
      <c r="V150" s="135"/>
      <c r="W150" s="135"/>
      <c r="X150" s="135"/>
      <c r="Y150" s="135"/>
      <c r="Z150" s="135"/>
      <c r="AA150" s="135"/>
      <c r="AB150" s="135"/>
      <c r="AC150" s="135"/>
      <c r="AD150" s="135"/>
      <c r="AE150" s="135"/>
      <c r="AF150" s="135"/>
      <c r="AG150" s="135"/>
      <c r="AH150" s="135"/>
      <c r="AI150" s="135"/>
      <c r="AJ150" s="135"/>
      <c r="AK150" s="135"/>
    </row>
    <row r="151" spans="1:37" x14ac:dyDescent="0.2">
      <c r="M151" s="135"/>
      <c r="N151" s="135"/>
      <c r="O151" s="135"/>
      <c r="P151" s="135"/>
      <c r="Q151" s="135"/>
      <c r="R151" s="135"/>
      <c r="S151" s="135"/>
      <c r="T151" s="135"/>
      <c r="U151" s="135"/>
      <c r="V151" s="135"/>
      <c r="W151" s="135"/>
      <c r="X151" s="135"/>
      <c r="Y151" s="135"/>
      <c r="Z151" s="135"/>
      <c r="AA151" s="135"/>
      <c r="AB151" s="135"/>
      <c r="AC151" s="135"/>
      <c r="AD151" s="135"/>
      <c r="AE151" s="135"/>
      <c r="AF151" s="135"/>
      <c r="AG151" s="135"/>
      <c r="AH151" s="135"/>
      <c r="AI151" s="135"/>
      <c r="AJ151" s="135"/>
      <c r="AK151" s="135"/>
    </row>
    <row r="152" spans="1:37" x14ac:dyDescent="0.2">
      <c r="M152" s="135"/>
      <c r="N152" s="135"/>
      <c r="O152" s="135"/>
      <c r="P152" s="135"/>
      <c r="Q152" s="135"/>
      <c r="R152" s="135"/>
      <c r="S152" s="135"/>
      <c r="T152" s="135"/>
      <c r="U152" s="135"/>
      <c r="V152" s="135"/>
      <c r="W152" s="135"/>
      <c r="X152" s="135"/>
      <c r="Y152" s="135"/>
      <c r="Z152" s="135"/>
      <c r="AA152" s="135"/>
      <c r="AB152" s="135"/>
      <c r="AC152" s="135"/>
      <c r="AD152" s="135"/>
      <c r="AE152" s="135"/>
      <c r="AF152" s="135"/>
      <c r="AG152" s="135"/>
      <c r="AH152" s="135"/>
      <c r="AI152" s="135"/>
      <c r="AJ152" s="135"/>
      <c r="AK152" s="135"/>
    </row>
    <row r="153" spans="1:37" x14ac:dyDescent="0.2">
      <c r="M153" s="135"/>
      <c r="N153" s="135"/>
      <c r="O153" s="135"/>
      <c r="P153" s="135"/>
      <c r="Q153" s="135"/>
      <c r="R153" s="135"/>
      <c r="S153" s="135"/>
      <c r="T153" s="135"/>
      <c r="U153" s="135"/>
      <c r="V153" s="135"/>
      <c r="W153" s="135"/>
      <c r="X153" s="135"/>
      <c r="Y153" s="135"/>
      <c r="Z153" s="135"/>
      <c r="AA153" s="135"/>
      <c r="AB153" s="135"/>
      <c r="AC153" s="135"/>
      <c r="AD153" s="135"/>
      <c r="AE153" s="135"/>
      <c r="AF153" s="135"/>
      <c r="AG153" s="135"/>
      <c r="AH153" s="135"/>
      <c r="AI153" s="135"/>
      <c r="AJ153" s="135"/>
      <c r="AK153" s="135"/>
    </row>
  </sheetData>
  <sheetProtection sheet="1" objects="1" scenarios="1" selectLockedCells="1"/>
  <mergeCells count="2">
    <mergeCell ref="F1:I1"/>
    <mergeCell ref="J1:L1"/>
  </mergeCells>
  <conditionalFormatting sqref="G2:G1048576">
    <cfRule type="cellIs" dxfId="7" priority="7" operator="equal">
      <formula>"CONTINUE"</formula>
    </cfRule>
    <cfRule type="cellIs" dxfId="6" priority="8" operator="equal">
      <formula>"STOP"</formula>
    </cfRule>
  </conditionalFormatting>
  <conditionalFormatting sqref="I2">
    <cfRule type="cellIs" dxfId="5" priority="5" operator="equal">
      <formula>"CONTINUE"</formula>
    </cfRule>
    <cfRule type="cellIs" dxfId="4" priority="6" operator="equal">
      <formula>"STOP"</formula>
    </cfRule>
  </conditionalFormatting>
  <conditionalFormatting sqref="I2:I1048576">
    <cfRule type="cellIs" dxfId="3" priority="3" operator="equal">
      <formula>"STOP"</formula>
    </cfRule>
    <cfRule type="cellIs" dxfId="2" priority="4" operator="equal">
      <formula>"CONTINUE"</formula>
    </cfRule>
  </conditionalFormatting>
  <conditionalFormatting sqref="K3:K134">
    <cfRule type="cellIs" dxfId="1" priority="1" operator="equal">
      <formula>"STOP"</formula>
    </cfRule>
    <cfRule type="cellIs" dxfId="0" priority="2" operator="equal">
      <formula>"CONTINUE"</formula>
    </cfRule>
  </conditionalFormatting>
  <dataValidations count="2">
    <dataValidation type="list" allowBlank="1" showInputMessage="1" showErrorMessage="1" sqref="H3:H134 L3:L134 J3:J134 E3:F134">
      <formula1>Responses</formula1>
    </dataValidation>
    <dataValidation type="list" allowBlank="1" showInputMessage="1" showErrorMessage="1" sqref="N3:N134">
      <formula1>Automated</formula1>
    </dataValidation>
  </dataValidation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161"/>
  <sheetViews>
    <sheetView workbookViewId="0">
      <selection activeCell="P129" sqref="P129"/>
    </sheetView>
  </sheetViews>
  <sheetFormatPr defaultRowHeight="12.75" x14ac:dyDescent="0.2"/>
  <sheetData>
    <row r="1" spans="1:1" x14ac:dyDescent="0.2">
      <c r="A1" s="192" t="s">
        <v>105</v>
      </c>
    </row>
    <row r="2" spans="1:1" x14ac:dyDescent="0.2">
      <c r="A2" s="193" t="s">
        <v>106</v>
      </c>
    </row>
    <row r="3" spans="1:1" x14ac:dyDescent="0.2">
      <c r="A3" s="193" t="s">
        <v>107</v>
      </c>
    </row>
    <row r="4" spans="1:1" ht="13.5" x14ac:dyDescent="0.2">
      <c r="A4" s="194" t="s">
        <v>108</v>
      </c>
    </row>
    <row r="5" spans="1:1" x14ac:dyDescent="0.2">
      <c r="A5" s="193" t="s">
        <v>109</v>
      </c>
    </row>
    <row r="6" spans="1:1" x14ac:dyDescent="0.2">
      <c r="A6" s="193" t="s">
        <v>110</v>
      </c>
    </row>
    <row r="7" spans="1:1" ht="13.5" x14ac:dyDescent="0.2">
      <c r="A7" s="194" t="s">
        <v>111</v>
      </c>
    </row>
    <row r="8" spans="1:1" x14ac:dyDescent="0.2">
      <c r="A8" s="193" t="s">
        <v>112</v>
      </c>
    </row>
    <row r="9" spans="1:1" ht="13.5" x14ac:dyDescent="0.2">
      <c r="A9" s="194" t="s">
        <v>113</v>
      </c>
    </row>
    <row r="10" spans="1:1" ht="13.5" x14ac:dyDescent="0.2">
      <c r="A10" s="194" t="s">
        <v>114</v>
      </c>
    </row>
    <row r="11" spans="1:1" ht="13.5" x14ac:dyDescent="0.2">
      <c r="A11" s="194" t="s">
        <v>115</v>
      </c>
    </row>
    <row r="12" spans="1:1" ht="13.5" x14ac:dyDescent="0.2">
      <c r="A12" s="194" t="s">
        <v>116</v>
      </c>
    </row>
    <row r="13" spans="1:1" ht="13.5" x14ac:dyDescent="0.2">
      <c r="A13" s="194" t="s">
        <v>117</v>
      </c>
    </row>
    <row r="14" spans="1:1" ht="13.5" x14ac:dyDescent="0.2">
      <c r="A14" s="194" t="s">
        <v>118</v>
      </c>
    </row>
    <row r="15" spans="1:1" x14ac:dyDescent="0.2">
      <c r="A15" s="193" t="s">
        <v>119</v>
      </c>
    </row>
    <row r="16" spans="1:1" x14ac:dyDescent="0.2">
      <c r="A16" s="193" t="s">
        <v>120</v>
      </c>
    </row>
    <row r="17" spans="1:1" x14ac:dyDescent="0.2">
      <c r="A17" s="193" t="s">
        <v>121</v>
      </c>
    </row>
    <row r="18" spans="1:1" x14ac:dyDescent="0.2">
      <c r="A18" s="193" t="s">
        <v>122</v>
      </c>
    </row>
    <row r="19" spans="1:1" x14ac:dyDescent="0.2">
      <c r="A19" s="195"/>
    </row>
    <row r="20" spans="1:1" x14ac:dyDescent="0.2">
      <c r="A20" s="196" t="s">
        <v>123</v>
      </c>
    </row>
    <row r="21" spans="1:1" x14ac:dyDescent="0.2">
      <c r="A21" s="193" t="s">
        <v>124</v>
      </c>
    </row>
    <row r="22" spans="1:1" x14ac:dyDescent="0.2">
      <c r="A22" s="193" t="s">
        <v>125</v>
      </c>
    </row>
    <row r="23" spans="1:1" ht="13.5" x14ac:dyDescent="0.2">
      <c r="A23" s="194" t="s">
        <v>126</v>
      </c>
    </row>
    <row r="24" spans="1:1" ht="15" x14ac:dyDescent="0.2">
      <c r="A24" s="197"/>
    </row>
    <row r="25" spans="1:1" ht="15" x14ac:dyDescent="0.2">
      <c r="A25" s="197"/>
    </row>
    <row r="28" spans="1:1" ht="15" x14ac:dyDescent="0.2">
      <c r="A28" s="198"/>
    </row>
    <row r="29" spans="1:1" ht="15" x14ac:dyDescent="0.2">
      <c r="A29" s="198"/>
    </row>
    <row r="30" spans="1:1" ht="15" x14ac:dyDescent="0.2">
      <c r="A30" s="198"/>
    </row>
    <row r="31" spans="1:1" ht="15" x14ac:dyDescent="0.2">
      <c r="A31" s="198"/>
    </row>
    <row r="32" spans="1:1" ht="15" x14ac:dyDescent="0.2">
      <c r="A32" s="198"/>
    </row>
    <row r="33" spans="1:1" ht="15" x14ac:dyDescent="0.2">
      <c r="A33" s="198"/>
    </row>
    <row r="34" spans="1:1" ht="15" x14ac:dyDescent="0.2">
      <c r="A34" s="198"/>
    </row>
    <row r="35" spans="1:1" ht="15" x14ac:dyDescent="0.2">
      <c r="A35" s="198"/>
    </row>
    <row r="36" spans="1:1" ht="15" x14ac:dyDescent="0.2">
      <c r="A36" s="198"/>
    </row>
    <row r="37" spans="1:1" ht="15" x14ac:dyDescent="0.2">
      <c r="A37" s="198"/>
    </row>
    <row r="38" spans="1:1" ht="15" x14ac:dyDescent="0.2">
      <c r="A38" s="198"/>
    </row>
    <row r="39" spans="1:1" ht="15" x14ac:dyDescent="0.2">
      <c r="A39" s="198"/>
    </row>
    <row r="40" spans="1:1" ht="15" x14ac:dyDescent="0.2">
      <c r="A40" s="198"/>
    </row>
    <row r="41" spans="1:1" ht="15" x14ac:dyDescent="0.2">
      <c r="A41" s="198"/>
    </row>
    <row r="42" spans="1:1" ht="15" x14ac:dyDescent="0.2">
      <c r="A42" s="198"/>
    </row>
    <row r="43" spans="1:1" ht="15" x14ac:dyDescent="0.2">
      <c r="A43" s="198"/>
    </row>
    <row r="44" spans="1:1" ht="15" x14ac:dyDescent="0.2">
      <c r="A44" s="198"/>
    </row>
    <row r="45" spans="1:1" ht="15" x14ac:dyDescent="0.2">
      <c r="A45" s="198"/>
    </row>
    <row r="46" spans="1:1" ht="15" x14ac:dyDescent="0.2">
      <c r="A46" s="198"/>
    </row>
    <row r="47" spans="1:1" ht="15" x14ac:dyDescent="0.2">
      <c r="A47" s="198"/>
    </row>
    <row r="48" spans="1:1" ht="15" x14ac:dyDescent="0.2">
      <c r="A48" s="198"/>
    </row>
    <row r="49" spans="1:1" ht="15" x14ac:dyDescent="0.2">
      <c r="A49" s="198"/>
    </row>
    <row r="50" spans="1:1" ht="15" x14ac:dyDescent="0.2">
      <c r="A50" s="198"/>
    </row>
    <row r="51" spans="1:1" ht="15" x14ac:dyDescent="0.2">
      <c r="A51" s="198"/>
    </row>
    <row r="52" spans="1:1" ht="15" x14ac:dyDescent="0.2">
      <c r="A52" s="198"/>
    </row>
    <row r="53" spans="1:1" ht="15" x14ac:dyDescent="0.2">
      <c r="A53" s="198"/>
    </row>
    <row r="54" spans="1:1" ht="15" x14ac:dyDescent="0.2">
      <c r="A54" s="198"/>
    </row>
    <row r="55" spans="1:1" ht="15" x14ac:dyDescent="0.2">
      <c r="A55" s="198"/>
    </row>
    <row r="56" spans="1:1" ht="15" x14ac:dyDescent="0.2">
      <c r="A56" s="198"/>
    </row>
    <row r="57" spans="1:1" ht="15" x14ac:dyDescent="0.2">
      <c r="A57" s="198"/>
    </row>
    <row r="58" spans="1:1" ht="15" x14ac:dyDescent="0.2">
      <c r="A58" s="198"/>
    </row>
    <row r="59" spans="1:1" ht="15" x14ac:dyDescent="0.2">
      <c r="A59" s="198"/>
    </row>
    <row r="60" spans="1:1" ht="15" x14ac:dyDescent="0.2">
      <c r="A60" s="198"/>
    </row>
    <row r="61" spans="1:1" ht="15" x14ac:dyDescent="0.2">
      <c r="A61" s="198"/>
    </row>
    <row r="62" spans="1:1" ht="15" x14ac:dyDescent="0.2">
      <c r="A62" s="198"/>
    </row>
    <row r="63" spans="1:1" ht="15" x14ac:dyDescent="0.2">
      <c r="A63" s="198"/>
    </row>
    <row r="64" spans="1:1" ht="15" x14ac:dyDescent="0.2">
      <c r="A64" s="199" t="s">
        <v>127</v>
      </c>
    </row>
    <row r="65" spans="1:1" ht="15" x14ac:dyDescent="0.2">
      <c r="A65" s="199"/>
    </row>
    <row r="66" spans="1:1" ht="15" x14ac:dyDescent="0.2">
      <c r="A66" s="201" t="s">
        <v>128</v>
      </c>
    </row>
    <row r="67" spans="1:1" ht="15" x14ac:dyDescent="0.2">
      <c r="A67" s="201" t="s">
        <v>129</v>
      </c>
    </row>
    <row r="68" spans="1:1" ht="15" x14ac:dyDescent="0.2">
      <c r="A68" s="201" t="s">
        <v>130</v>
      </c>
    </row>
    <row r="69" spans="1:1" ht="15" x14ac:dyDescent="0.2">
      <c r="A69" s="201" t="s">
        <v>131</v>
      </c>
    </row>
    <row r="70" spans="1:1" ht="15" x14ac:dyDescent="0.2">
      <c r="A70" s="202"/>
    </row>
    <row r="71" spans="1:1" ht="15" x14ac:dyDescent="0.2">
      <c r="A71" s="202" t="s">
        <v>132</v>
      </c>
    </row>
    <row r="72" spans="1:1" ht="15" x14ac:dyDescent="0.2">
      <c r="A72" s="201" t="s">
        <v>133</v>
      </c>
    </row>
    <row r="73" spans="1:1" ht="15" x14ac:dyDescent="0.2">
      <c r="A73" s="201" t="s">
        <v>134</v>
      </c>
    </row>
    <row r="74" spans="1:1" ht="15" x14ac:dyDescent="0.2">
      <c r="A74" s="201" t="s">
        <v>135</v>
      </c>
    </row>
    <row r="75" spans="1:1" ht="15" x14ac:dyDescent="0.2">
      <c r="A75" s="201" t="s">
        <v>136</v>
      </c>
    </row>
    <row r="76" spans="1:1" ht="15" x14ac:dyDescent="0.2">
      <c r="A76" s="200"/>
    </row>
    <row r="77" spans="1:1" ht="15" x14ac:dyDescent="0.2">
      <c r="A77" s="200" t="s">
        <v>137</v>
      </c>
    </row>
    <row r="79" spans="1:1" ht="15" x14ac:dyDescent="0.2">
      <c r="A79" s="198" t="s">
        <v>138</v>
      </c>
    </row>
    <row r="80" spans="1:1" ht="15" x14ac:dyDescent="0.2">
      <c r="A80" s="199" t="s">
        <v>139</v>
      </c>
    </row>
    <row r="81" spans="1:1" ht="15" x14ac:dyDescent="0.2">
      <c r="A81" s="199"/>
    </row>
    <row r="82" spans="1:1" ht="15" x14ac:dyDescent="0.2">
      <c r="A82" s="199"/>
    </row>
    <row r="83" spans="1:1" ht="15" x14ac:dyDescent="0.2">
      <c r="A83" s="199"/>
    </row>
    <row r="84" spans="1:1" ht="15" x14ac:dyDescent="0.2">
      <c r="A84" s="199"/>
    </row>
    <row r="85" spans="1:1" ht="15" x14ac:dyDescent="0.2">
      <c r="A85" s="199"/>
    </row>
    <row r="86" spans="1:1" ht="15" x14ac:dyDescent="0.2">
      <c r="A86" s="199"/>
    </row>
    <row r="87" spans="1:1" ht="15" x14ac:dyDescent="0.2">
      <c r="A87" s="199"/>
    </row>
    <row r="88" spans="1:1" ht="15" x14ac:dyDescent="0.2">
      <c r="A88" s="199"/>
    </row>
    <row r="89" spans="1:1" ht="15" x14ac:dyDescent="0.2">
      <c r="A89" s="199"/>
    </row>
    <row r="90" spans="1:1" ht="15" x14ac:dyDescent="0.2">
      <c r="A90" s="199"/>
    </row>
    <row r="91" spans="1:1" ht="15" x14ac:dyDescent="0.2">
      <c r="A91" s="199"/>
    </row>
    <row r="92" spans="1:1" ht="15" x14ac:dyDescent="0.2">
      <c r="A92" s="199"/>
    </row>
    <row r="93" spans="1:1" ht="15" x14ac:dyDescent="0.2">
      <c r="A93" s="199"/>
    </row>
    <row r="94" spans="1:1" ht="15" x14ac:dyDescent="0.2">
      <c r="A94" s="199"/>
    </row>
    <row r="95" spans="1:1" ht="15" x14ac:dyDescent="0.2">
      <c r="A95" s="199"/>
    </row>
    <row r="96" spans="1:1" ht="15" x14ac:dyDescent="0.2">
      <c r="A96" s="199"/>
    </row>
    <row r="97" spans="1:1" ht="15" x14ac:dyDescent="0.2">
      <c r="A97" s="199"/>
    </row>
    <row r="98" spans="1:1" ht="15" x14ac:dyDescent="0.2">
      <c r="A98" s="199"/>
    </row>
    <row r="99" spans="1:1" ht="15" x14ac:dyDescent="0.2">
      <c r="A99" s="199"/>
    </row>
    <row r="100" spans="1:1" ht="15.75" thickBot="1" x14ac:dyDescent="0.25">
      <c r="A100" s="199"/>
    </row>
    <row r="101" spans="1:1" x14ac:dyDescent="0.2">
      <c r="A101" s="226"/>
    </row>
    <row r="102" spans="1:1" ht="13.5" thickBot="1" x14ac:dyDescent="0.25">
      <c r="A102" s="227"/>
    </row>
    <row r="103" spans="1:1" ht="15" x14ac:dyDescent="0.2">
      <c r="A103" s="200"/>
    </row>
    <row r="104" spans="1:1" ht="15" x14ac:dyDescent="0.2">
      <c r="A104" s="198"/>
    </row>
    <row r="105" spans="1:1" ht="15" x14ac:dyDescent="0.2">
      <c r="A105" s="200"/>
    </row>
    <row r="106" spans="1:1" ht="15" x14ac:dyDescent="0.2">
      <c r="A106" s="200"/>
    </row>
    <row r="107" spans="1:1" ht="15" x14ac:dyDescent="0.2">
      <c r="A107" s="200"/>
    </row>
    <row r="108" spans="1:1" ht="15" x14ac:dyDescent="0.2">
      <c r="A108" s="200"/>
    </row>
    <row r="109" spans="1:1" ht="15" x14ac:dyDescent="0.2">
      <c r="A109" s="198"/>
    </row>
    <row r="110" spans="1:1" ht="15" x14ac:dyDescent="0.2">
      <c r="A110" s="198"/>
    </row>
    <row r="111" spans="1:1" ht="15" x14ac:dyDescent="0.2">
      <c r="A111" s="198"/>
    </row>
    <row r="112" spans="1:1" ht="15" x14ac:dyDescent="0.2">
      <c r="A112" s="200"/>
    </row>
    <row r="113" spans="1:1" ht="15" x14ac:dyDescent="0.2">
      <c r="A113" s="200"/>
    </row>
    <row r="114" spans="1:1" ht="15" x14ac:dyDescent="0.2">
      <c r="A114" s="200"/>
    </row>
    <row r="115" spans="1:1" ht="15" x14ac:dyDescent="0.2">
      <c r="A115" s="200"/>
    </row>
    <row r="116" spans="1:1" ht="15" x14ac:dyDescent="0.2">
      <c r="A116" s="200"/>
    </row>
    <row r="117" spans="1:1" ht="15" x14ac:dyDescent="0.2">
      <c r="A117" s="200"/>
    </row>
    <row r="118" spans="1:1" ht="15" x14ac:dyDescent="0.2">
      <c r="A118" s="200"/>
    </row>
    <row r="119" spans="1:1" ht="15" x14ac:dyDescent="0.2">
      <c r="A119" s="200"/>
    </row>
    <row r="120" spans="1:1" ht="15" x14ac:dyDescent="0.2">
      <c r="A120" s="200"/>
    </row>
    <row r="121" spans="1:1" ht="15" x14ac:dyDescent="0.2">
      <c r="A121" s="200"/>
    </row>
    <row r="122" spans="1:1" ht="15" x14ac:dyDescent="0.2">
      <c r="A122" s="200"/>
    </row>
    <row r="123" spans="1:1" ht="15" x14ac:dyDescent="0.2">
      <c r="A123" s="200"/>
    </row>
    <row r="124" spans="1:1" ht="15" x14ac:dyDescent="0.2">
      <c r="A124" s="200"/>
    </row>
    <row r="125" spans="1:1" ht="15" x14ac:dyDescent="0.2">
      <c r="A125" s="200"/>
    </row>
    <row r="126" spans="1:1" ht="15" x14ac:dyDescent="0.2">
      <c r="A126" s="200"/>
    </row>
    <row r="127" spans="1:1" ht="15" x14ac:dyDescent="0.2">
      <c r="A127" s="200"/>
    </row>
    <row r="128" spans="1:1" ht="15" x14ac:dyDescent="0.2">
      <c r="A128" s="200"/>
    </row>
    <row r="129" spans="1:1" ht="15" x14ac:dyDescent="0.2">
      <c r="A129" s="200"/>
    </row>
    <row r="130" spans="1:1" ht="15" x14ac:dyDescent="0.2">
      <c r="A130" s="200"/>
    </row>
    <row r="131" spans="1:1" ht="15" x14ac:dyDescent="0.2">
      <c r="A131" s="200"/>
    </row>
    <row r="132" spans="1:1" ht="15" x14ac:dyDescent="0.2">
      <c r="A132" s="200"/>
    </row>
    <row r="133" spans="1:1" ht="15" x14ac:dyDescent="0.2">
      <c r="A133" s="200"/>
    </row>
    <row r="134" spans="1:1" ht="15" x14ac:dyDescent="0.2">
      <c r="A134" s="200"/>
    </row>
    <row r="135" spans="1:1" ht="15" x14ac:dyDescent="0.2">
      <c r="A135" s="200"/>
    </row>
    <row r="136" spans="1:1" ht="15" x14ac:dyDescent="0.2">
      <c r="A136" s="200"/>
    </row>
    <row r="137" spans="1:1" ht="15" x14ac:dyDescent="0.2">
      <c r="A137" s="200"/>
    </row>
    <row r="138" spans="1:1" ht="15" x14ac:dyDescent="0.2">
      <c r="A138" s="200"/>
    </row>
    <row r="139" spans="1:1" ht="15" x14ac:dyDescent="0.2">
      <c r="A139" s="200"/>
    </row>
    <row r="140" spans="1:1" ht="15" x14ac:dyDescent="0.2">
      <c r="A140" s="200"/>
    </row>
    <row r="141" spans="1:1" ht="15" x14ac:dyDescent="0.2">
      <c r="A141" s="200"/>
    </row>
    <row r="142" spans="1:1" ht="15" x14ac:dyDescent="0.2">
      <c r="A142" s="200"/>
    </row>
    <row r="143" spans="1:1" ht="15" x14ac:dyDescent="0.2">
      <c r="A143" s="200"/>
    </row>
    <row r="144" spans="1:1" ht="15" x14ac:dyDescent="0.2">
      <c r="A144" s="200"/>
    </row>
    <row r="145" spans="1:1" ht="15" x14ac:dyDescent="0.2">
      <c r="A145" s="200"/>
    </row>
    <row r="146" spans="1:1" ht="15" x14ac:dyDescent="0.2">
      <c r="A146" s="200"/>
    </row>
    <row r="147" spans="1:1" ht="15" x14ac:dyDescent="0.2">
      <c r="A147" s="200"/>
    </row>
    <row r="148" spans="1:1" ht="15" x14ac:dyDescent="0.2">
      <c r="A148" s="200"/>
    </row>
    <row r="149" spans="1:1" ht="15" x14ac:dyDescent="0.2">
      <c r="A149" s="200"/>
    </row>
    <row r="150" spans="1:1" ht="15" x14ac:dyDescent="0.2">
      <c r="A150" s="200"/>
    </row>
    <row r="151" spans="1:1" ht="15" x14ac:dyDescent="0.2">
      <c r="A151" s="200"/>
    </row>
    <row r="152" spans="1:1" ht="15" x14ac:dyDescent="0.2">
      <c r="A152" s="200"/>
    </row>
    <row r="153" spans="1:1" ht="15" x14ac:dyDescent="0.2">
      <c r="A153" s="200"/>
    </row>
    <row r="154" spans="1:1" ht="15" x14ac:dyDescent="0.2">
      <c r="A154" s="200"/>
    </row>
    <row r="155" spans="1:1" ht="15" x14ac:dyDescent="0.2">
      <c r="A155" s="198"/>
    </row>
    <row r="156" spans="1:1" ht="15" x14ac:dyDescent="0.2">
      <c r="A156" s="198"/>
    </row>
    <row r="157" spans="1:1" ht="15" x14ac:dyDescent="0.2">
      <c r="A157" s="200"/>
    </row>
    <row r="158" spans="1:1" ht="15" x14ac:dyDescent="0.2">
      <c r="A158" s="200"/>
    </row>
    <row r="159" spans="1:1" ht="15" x14ac:dyDescent="0.2">
      <c r="A159" s="200"/>
    </row>
    <row r="160" spans="1:1" ht="15" x14ac:dyDescent="0.2">
      <c r="A160" s="200"/>
    </row>
    <row r="161" spans="1:1" ht="15" x14ac:dyDescent="0.2">
      <c r="A161" s="198" t="s">
        <v>140</v>
      </c>
    </row>
  </sheetData>
  <mergeCells count="1">
    <mergeCell ref="A101:A102"/>
  </mergeCells>
  <pageMargins left="0.7" right="0.7" top="0.75" bottom="0.75" header="0.3" footer="0.3"/>
  <pageSetup orientation="portrait" r:id="rId1"/>
  <drawing r:id="rId2"/>
  <legacyDrawing r:id="rId3"/>
  <oleObjects>
    <mc:AlternateContent xmlns:mc="http://schemas.openxmlformats.org/markup-compatibility/2006">
      <mc:Choice Requires="x14">
        <oleObject progId="Visio.Drawing.11" shapeId="12289" r:id="rId4">
          <objectPr defaultSize="0" autoPict="0" r:id="rId5">
            <anchor moveWithCells="1" sizeWithCells="1">
              <from>
                <xdr:col>0</xdr:col>
                <xdr:colOff>400050</xdr:colOff>
                <xdr:row>24</xdr:row>
                <xdr:rowOff>57150</xdr:rowOff>
              </from>
              <to>
                <xdr:col>4</xdr:col>
                <xdr:colOff>400050</xdr:colOff>
                <xdr:row>61</xdr:row>
                <xdr:rowOff>133350</xdr:rowOff>
              </to>
            </anchor>
          </objectPr>
        </oleObject>
      </mc:Choice>
      <mc:Fallback>
        <oleObject progId="Visio.Drawing.11" shapeId="12289"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workbookViewId="0">
      <selection activeCell="B4" sqref="B4"/>
    </sheetView>
  </sheetViews>
  <sheetFormatPr defaultRowHeight="12.75" x14ac:dyDescent="0.2"/>
  <sheetData>
    <row r="1" spans="1:2" x14ac:dyDescent="0.2">
      <c r="A1" t="s">
        <v>74</v>
      </c>
      <c r="B1" s="146" t="s">
        <v>12</v>
      </c>
    </row>
    <row r="2" spans="1:2" x14ac:dyDescent="0.2">
      <c r="A2" t="s">
        <v>75</v>
      </c>
      <c r="B2" s="146" t="s">
        <v>11</v>
      </c>
    </row>
    <row r="3" spans="1:2" x14ac:dyDescent="0.2">
      <c r="B3" s="146" t="s">
        <v>35</v>
      </c>
    </row>
    <row r="4" spans="1:2" x14ac:dyDescent="0.2">
      <c r="B4" s="146"/>
    </row>
  </sheetData>
  <sheetProtection sheet="1" objects="1" scenarios="1" selectLockedCells="1" selectUnlockedCells="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34" sqref="G34"/>
    </sheetView>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Table of Contents</vt:lpstr>
      <vt:lpstr>Data Collection Summary</vt:lpstr>
      <vt:lpstr>Data Collection Form 1</vt:lpstr>
      <vt:lpstr>Data Collection Form 2</vt:lpstr>
      <vt:lpstr>Measure Development Process</vt:lpstr>
      <vt:lpstr>Sheet3</vt:lpstr>
      <vt:lpstr>Response Lookups</vt:lpstr>
      <vt:lpstr>Copyright AMA 2010</vt:lpstr>
      <vt:lpstr>Automated</vt:lpstr>
      <vt:lpstr>'Data Collection Summary'!Print_Area</vt:lpstr>
      <vt:lpstr>Responses</vt:lpstr>
    </vt:vector>
  </TitlesOfParts>
  <Company>AMA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kchriste</dc:creator>
  <cp:lastModifiedBy>Melissa Francisco</cp:lastModifiedBy>
  <cp:lastPrinted>2011-06-03T15:30:22Z</cp:lastPrinted>
  <dcterms:created xsi:type="dcterms:W3CDTF">2010-12-14T19:32:14Z</dcterms:created>
  <dcterms:modified xsi:type="dcterms:W3CDTF">2014-02-27T18:57:58Z</dcterms:modified>
</cp:coreProperties>
</file>