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mc:AlternateContent xmlns:mc="http://schemas.openxmlformats.org/markup-compatibility/2006">
    <mc:Choice Requires="x15">
      <x15ac:absPath xmlns:x15ac="http://schemas.microsoft.com/office/spreadsheetml/2010/11/ac" url="F:\"/>
    </mc:Choice>
  </mc:AlternateContent>
  <xr:revisionPtr revIDLastSave="0" documentId="8_{FE770CF2-F6BD-425C-859E-CA9EDE6BDFAC}" xr6:coauthVersionLast="45" xr6:coauthVersionMax="45" xr10:uidLastSave="{00000000-0000-0000-0000-000000000000}"/>
  <bookViews>
    <workbookView xWindow="-120" yWindow="-120" windowWidth="20730" windowHeight="11160" activeTab="5" xr2:uid="{00000000-000D-0000-FFFF-FFFF00000000}"/>
  </bookViews>
  <sheets>
    <sheet name="READ ME" sheetId="1" r:id="rId1"/>
    <sheet name="Measure Info" sheetId="2" r:id="rId2"/>
    <sheet name="DataValidation" sheetId="9" state="hidden" r:id="rId3"/>
    <sheet name="Scorecard 1" sheetId="3" r:id="rId4"/>
    <sheet name="Scorecard 2" sheetId="4" r:id="rId5"/>
    <sheet name="Results" sheetId="7" r:id="rId6"/>
    <sheet name="Feasibility Plan" sheetId="8" r:id="rId7"/>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37" i="7" l="1"/>
  <c r="H37" i="7"/>
  <c r="G37" i="7"/>
  <c r="F37" i="7"/>
  <c r="E37" i="7"/>
  <c r="D37" i="7"/>
  <c r="C37" i="7"/>
  <c r="B37" i="7"/>
  <c r="E22" i="7"/>
  <c r="B29" i="7"/>
  <c r="C29" i="7"/>
  <c r="D29" i="7"/>
  <c r="E29" i="7"/>
  <c r="F29" i="7"/>
  <c r="G29" i="7"/>
  <c r="H29" i="7"/>
  <c r="I29" i="7"/>
  <c r="B30" i="7"/>
  <c r="C30" i="7"/>
  <c r="D30" i="7"/>
  <c r="E30" i="7"/>
  <c r="F30" i="7"/>
  <c r="G30" i="7"/>
  <c r="H30" i="7"/>
  <c r="I30" i="7"/>
  <c r="B31" i="7"/>
  <c r="C31" i="7"/>
  <c r="D31" i="7"/>
  <c r="E31" i="7"/>
  <c r="F31" i="7"/>
  <c r="G31" i="7"/>
  <c r="H31" i="7"/>
  <c r="I31" i="7"/>
  <c r="B32" i="7"/>
  <c r="C32" i="7"/>
  <c r="D32" i="7"/>
  <c r="E32" i="7"/>
  <c r="F32" i="7"/>
  <c r="G32" i="7"/>
  <c r="H32" i="7"/>
  <c r="I32" i="7"/>
  <c r="B33" i="7"/>
  <c r="C33" i="7"/>
  <c r="D33" i="7"/>
  <c r="E33" i="7"/>
  <c r="F33" i="7"/>
  <c r="G33" i="7"/>
  <c r="H33" i="7"/>
  <c r="I33" i="7"/>
  <c r="B34" i="7"/>
  <c r="C34" i="7"/>
  <c r="D34" i="7"/>
  <c r="E34" i="7"/>
  <c r="F34" i="7"/>
  <c r="G34" i="7"/>
  <c r="H34" i="7"/>
  <c r="I34" i="7"/>
  <c r="A29" i="7"/>
  <c r="A30" i="7"/>
  <c r="A31" i="7"/>
  <c r="A32" i="7"/>
  <c r="A33" i="7"/>
  <c r="A34" i="7"/>
  <c r="A24" i="7"/>
  <c r="J15" i="7"/>
  <c r="A9" i="9"/>
  <c r="A10" i="9"/>
  <c r="A11" i="9"/>
  <c r="A12" i="9"/>
  <c r="Q28" i="7"/>
  <c r="P28" i="7"/>
  <c r="O28" i="7"/>
  <c r="N28" i="7"/>
  <c r="M28" i="7"/>
  <c r="L28" i="7"/>
  <c r="K28" i="7"/>
  <c r="J28" i="7"/>
  <c r="I28" i="7"/>
  <c r="H28" i="7"/>
  <c r="G28" i="7"/>
  <c r="F28" i="7"/>
  <c r="E28" i="7"/>
  <c r="D28" i="7"/>
  <c r="C28" i="7"/>
  <c r="B28" i="7"/>
  <c r="A28" i="7"/>
  <c r="Q27" i="7"/>
  <c r="P27" i="7"/>
  <c r="O27" i="7"/>
  <c r="N27" i="7"/>
  <c r="M27" i="7"/>
  <c r="L27" i="7"/>
  <c r="K27" i="7"/>
  <c r="J27" i="7"/>
  <c r="I27" i="7"/>
  <c r="H27" i="7"/>
  <c r="G27" i="7"/>
  <c r="F27" i="7"/>
  <c r="E27" i="7"/>
  <c r="D27" i="7"/>
  <c r="C27" i="7"/>
  <c r="B27" i="7"/>
  <c r="A27" i="7"/>
  <c r="Q26" i="7"/>
  <c r="P26" i="7"/>
  <c r="O26" i="7"/>
  <c r="N26" i="7"/>
  <c r="M26" i="7"/>
  <c r="L26" i="7"/>
  <c r="K26" i="7"/>
  <c r="J26" i="7"/>
  <c r="I26" i="7"/>
  <c r="H26" i="7"/>
  <c r="G26" i="7"/>
  <c r="F26" i="7"/>
  <c r="E26" i="7"/>
  <c r="D26" i="7"/>
  <c r="C26" i="7"/>
  <c r="B26" i="7"/>
  <c r="A26" i="7"/>
  <c r="Q25" i="7"/>
  <c r="P25" i="7"/>
  <c r="O25" i="7"/>
  <c r="N25" i="7"/>
  <c r="M25" i="7"/>
  <c r="L25" i="7"/>
  <c r="K25" i="7"/>
  <c r="J25" i="7"/>
  <c r="I25" i="7"/>
  <c r="H25" i="7"/>
  <c r="G25" i="7"/>
  <c r="F25" i="7"/>
  <c r="E25" i="7"/>
  <c r="D25" i="7"/>
  <c r="C25" i="7"/>
  <c r="B25" i="7"/>
  <c r="A25" i="7"/>
  <c r="Q24" i="7"/>
  <c r="P24" i="7"/>
  <c r="O24" i="7"/>
  <c r="N24" i="7"/>
  <c r="M24" i="7"/>
  <c r="L24" i="7"/>
  <c r="K24" i="7"/>
  <c r="J24" i="7"/>
  <c r="I24" i="7"/>
  <c r="H24" i="7"/>
  <c r="G24" i="7"/>
  <c r="F24" i="7"/>
  <c r="E24" i="7"/>
  <c r="D24" i="7"/>
  <c r="C24" i="7"/>
  <c r="B24" i="7"/>
  <c r="Q23" i="7"/>
  <c r="P23" i="7"/>
  <c r="O23" i="7"/>
  <c r="N23" i="7"/>
  <c r="M23" i="7"/>
  <c r="L23" i="7"/>
  <c r="K23" i="7"/>
  <c r="J23" i="7"/>
  <c r="H23" i="7"/>
  <c r="G23" i="7"/>
  <c r="F23" i="7"/>
  <c r="E23" i="7"/>
  <c r="D23" i="7"/>
  <c r="C23" i="7"/>
  <c r="B23" i="7"/>
  <c r="A23" i="7"/>
  <c r="Q22" i="7"/>
  <c r="P22" i="7"/>
  <c r="O22" i="7"/>
  <c r="N22" i="7"/>
  <c r="M22" i="7"/>
  <c r="L22" i="7"/>
  <c r="K22" i="7"/>
  <c r="J22" i="7"/>
  <c r="I22" i="7"/>
  <c r="H22" i="7"/>
  <c r="G22" i="7"/>
  <c r="F22" i="7"/>
  <c r="D22" i="7"/>
  <c r="C22" i="7"/>
  <c r="B22" i="7"/>
  <c r="A22" i="7"/>
  <c r="Q21" i="7"/>
  <c r="P21" i="7"/>
  <c r="O21" i="7"/>
  <c r="N21" i="7"/>
  <c r="M21" i="7"/>
  <c r="L21" i="7"/>
  <c r="K21" i="7"/>
  <c r="J21" i="7"/>
  <c r="I21" i="7"/>
  <c r="H21" i="7"/>
  <c r="G21" i="7"/>
  <c r="F21" i="7"/>
  <c r="E21" i="7"/>
  <c r="D21" i="7"/>
  <c r="C21" i="7"/>
  <c r="B21" i="7"/>
  <c r="A21" i="7"/>
  <c r="Q20" i="7"/>
  <c r="P20" i="7"/>
  <c r="O20" i="7"/>
  <c r="N20" i="7"/>
  <c r="M20" i="7"/>
  <c r="L20" i="7"/>
  <c r="K20" i="7"/>
  <c r="J20" i="7"/>
  <c r="I20" i="7"/>
  <c r="H20" i="7"/>
  <c r="G20" i="7"/>
  <c r="F20" i="7"/>
  <c r="E20" i="7"/>
  <c r="D20" i="7"/>
  <c r="C20" i="7"/>
  <c r="B20" i="7"/>
  <c r="A20" i="7"/>
  <c r="Q19" i="7"/>
  <c r="P19" i="7"/>
  <c r="O19" i="7"/>
  <c r="N19" i="7"/>
  <c r="M19" i="7"/>
  <c r="L19" i="7"/>
  <c r="K19" i="7"/>
  <c r="J19" i="7"/>
  <c r="I19" i="7"/>
  <c r="H19" i="7"/>
  <c r="G19" i="7"/>
  <c r="F19" i="7"/>
  <c r="E19" i="7"/>
  <c r="D19" i="7"/>
  <c r="C19" i="7"/>
  <c r="B19" i="7"/>
  <c r="A19" i="7"/>
  <c r="Q18" i="7"/>
  <c r="P18" i="7"/>
  <c r="O18" i="7"/>
  <c r="N18" i="7"/>
  <c r="M18" i="7"/>
  <c r="L18" i="7"/>
  <c r="K18" i="7"/>
  <c r="J18" i="7"/>
  <c r="I18" i="7"/>
  <c r="H18" i="7"/>
  <c r="G18" i="7"/>
  <c r="F18" i="7"/>
  <c r="E18" i="7"/>
  <c r="D18" i="7"/>
  <c r="C18" i="7"/>
  <c r="B18" i="7"/>
  <c r="A18" i="7"/>
  <c r="Q17" i="7"/>
  <c r="P17" i="7"/>
  <c r="O17" i="7"/>
  <c r="N17" i="7"/>
  <c r="M17" i="7"/>
  <c r="L17" i="7"/>
  <c r="K17" i="7"/>
  <c r="J17" i="7"/>
  <c r="I17" i="7"/>
  <c r="H17" i="7"/>
  <c r="G17" i="7"/>
  <c r="F17" i="7"/>
  <c r="E17" i="7"/>
  <c r="D17" i="7"/>
  <c r="C17" i="7"/>
  <c r="B17" i="7"/>
  <c r="A17" i="7"/>
  <c r="Q16" i="7"/>
  <c r="P16" i="7"/>
  <c r="O16" i="7"/>
  <c r="N16" i="7"/>
  <c r="M16" i="7"/>
  <c r="L16" i="7"/>
  <c r="K16" i="7"/>
  <c r="J16" i="7"/>
  <c r="I16" i="7"/>
  <c r="H16" i="7"/>
  <c r="G16" i="7"/>
  <c r="F16" i="7"/>
  <c r="E16" i="7"/>
  <c r="D16" i="7"/>
  <c r="C16" i="7"/>
  <c r="B16" i="7"/>
  <c r="A16" i="7"/>
  <c r="Q15" i="7"/>
  <c r="P15" i="7"/>
  <c r="O15" i="7"/>
  <c r="N15" i="7"/>
  <c r="M15" i="7"/>
  <c r="L15" i="7"/>
  <c r="K15" i="7"/>
  <c r="I15" i="7"/>
  <c r="H15" i="7"/>
  <c r="G15" i="7"/>
  <c r="F15" i="7"/>
  <c r="E15" i="7"/>
  <c r="D15" i="7"/>
  <c r="C15" i="7"/>
  <c r="B15" i="7"/>
  <c r="A15" i="7"/>
  <c r="Q14" i="7"/>
  <c r="P14" i="7"/>
  <c r="O14" i="7"/>
  <c r="N14" i="7"/>
  <c r="M14" i="7"/>
  <c r="L14" i="7"/>
  <c r="K14" i="7"/>
  <c r="J14" i="7"/>
  <c r="I14" i="7"/>
  <c r="H14" i="7"/>
  <c r="G14" i="7"/>
  <c r="F14" i="7"/>
  <c r="E14" i="7"/>
  <c r="D14" i="7"/>
  <c r="C14" i="7"/>
  <c r="B14" i="7"/>
  <c r="A14" i="7"/>
  <c r="Q13" i="7"/>
  <c r="P13" i="7"/>
  <c r="O13" i="7"/>
  <c r="N13" i="7"/>
  <c r="M13" i="7"/>
  <c r="L13" i="7"/>
  <c r="K13" i="7"/>
  <c r="J13" i="7"/>
  <c r="I13" i="7"/>
  <c r="H13" i="7"/>
  <c r="G13" i="7"/>
  <c r="F13" i="7"/>
  <c r="E13" i="7"/>
  <c r="D13" i="7"/>
  <c r="C13" i="7"/>
  <c r="B13" i="7"/>
  <c r="A13" i="7"/>
  <c r="Q12" i="7"/>
  <c r="P12" i="7"/>
  <c r="O12" i="7"/>
  <c r="N12" i="7"/>
  <c r="M12" i="7"/>
  <c r="L12" i="7"/>
  <c r="K12" i="7"/>
  <c r="J12" i="7"/>
  <c r="I12" i="7"/>
  <c r="H12" i="7"/>
  <c r="G12" i="7"/>
  <c r="F12" i="7"/>
  <c r="E12" i="7"/>
  <c r="D12" i="7"/>
  <c r="C12" i="7"/>
  <c r="B12" i="7"/>
  <c r="A12" i="7"/>
  <c r="Q11" i="7"/>
  <c r="P11" i="7"/>
  <c r="O11" i="7"/>
  <c r="N11" i="7"/>
  <c r="M11" i="7"/>
  <c r="L11" i="7"/>
  <c r="K11" i="7"/>
  <c r="J11" i="7"/>
  <c r="I11" i="7"/>
  <c r="H11" i="7"/>
  <c r="G11" i="7"/>
  <c r="F11" i="7"/>
  <c r="E11" i="7"/>
  <c r="D11" i="7"/>
  <c r="C11" i="7"/>
  <c r="B11" i="7"/>
  <c r="A11" i="7"/>
  <c r="Q10" i="7"/>
  <c r="P10" i="7"/>
  <c r="O10" i="7"/>
  <c r="N10" i="7"/>
  <c r="M10" i="7"/>
  <c r="L10" i="7"/>
  <c r="K10" i="7"/>
  <c r="J10" i="7"/>
  <c r="I10" i="7"/>
  <c r="H10" i="7"/>
  <c r="G10" i="7"/>
  <c r="F10" i="7"/>
  <c r="E10" i="7"/>
  <c r="D10" i="7"/>
  <c r="C10" i="7"/>
  <c r="B10" i="7"/>
  <c r="A10" i="7"/>
  <c r="Q9" i="7"/>
  <c r="P9" i="7"/>
  <c r="O9" i="7"/>
  <c r="N9" i="7"/>
  <c r="M9" i="7"/>
  <c r="L9" i="7"/>
  <c r="K9" i="7"/>
  <c r="J9" i="7"/>
  <c r="I9" i="7"/>
  <c r="H9" i="7"/>
  <c r="G9" i="7"/>
  <c r="F9" i="7"/>
  <c r="E9" i="7"/>
  <c r="D9" i="7"/>
  <c r="C9" i="7"/>
  <c r="B9" i="7"/>
  <c r="A9" i="7"/>
  <c r="Q8" i="7"/>
  <c r="P8" i="7"/>
  <c r="O8" i="7"/>
  <c r="N8" i="7"/>
  <c r="M8" i="7"/>
  <c r="L8" i="7"/>
  <c r="K8" i="7"/>
  <c r="J8" i="7"/>
  <c r="I8" i="7"/>
  <c r="H8" i="7"/>
  <c r="G8" i="7"/>
  <c r="F8" i="7"/>
  <c r="E8" i="7"/>
  <c r="D8" i="7"/>
  <c r="C8" i="7"/>
  <c r="B8" i="7"/>
  <c r="A8" i="7"/>
  <c r="Q7" i="7"/>
  <c r="P7" i="7"/>
  <c r="O7" i="7"/>
  <c r="N7" i="7"/>
  <c r="M7" i="7"/>
  <c r="L7" i="7"/>
  <c r="K7" i="7"/>
  <c r="J7" i="7"/>
  <c r="I7" i="7"/>
  <c r="H7" i="7"/>
  <c r="G7" i="7"/>
  <c r="F7" i="7"/>
  <c r="E7" i="7"/>
  <c r="D7" i="7"/>
  <c r="C7" i="7"/>
  <c r="B7" i="7"/>
  <c r="A7" i="7"/>
  <c r="Q6" i="7"/>
  <c r="P6" i="7"/>
  <c r="O6" i="7"/>
  <c r="N6" i="7"/>
  <c r="M6" i="7"/>
  <c r="L6" i="7"/>
  <c r="K6" i="7"/>
  <c r="J6" i="7"/>
  <c r="I6" i="7"/>
  <c r="H6" i="7"/>
  <c r="G6" i="7"/>
  <c r="F6" i="7"/>
  <c r="E6" i="7"/>
  <c r="D6" i="7"/>
  <c r="C6" i="7"/>
  <c r="B6" i="7"/>
  <c r="A6" i="7"/>
  <c r="Q5" i="7"/>
  <c r="P5" i="7"/>
  <c r="O5" i="7"/>
  <c r="N5" i="7"/>
  <c r="M5" i="7"/>
  <c r="L5" i="7"/>
  <c r="K5" i="7"/>
  <c r="J5" i="7"/>
  <c r="I5" i="7"/>
  <c r="H5" i="7"/>
  <c r="G5" i="7"/>
  <c r="F5" i="7"/>
  <c r="E5" i="7"/>
  <c r="D5" i="7"/>
  <c r="C5" i="7"/>
  <c r="B5" i="7"/>
  <c r="A5" i="7"/>
  <c r="Q4" i="7"/>
  <c r="Q36" i="7"/>
  <c r="P4" i="7"/>
  <c r="P36" i="7"/>
  <c r="O4" i="7"/>
  <c r="O36" i="7"/>
  <c r="N4" i="7"/>
  <c r="N36" i="7"/>
  <c r="M4" i="7"/>
  <c r="M36" i="7"/>
  <c r="L4" i="7"/>
  <c r="L36" i="7"/>
  <c r="K4" i="7"/>
  <c r="K36" i="7"/>
  <c r="J4" i="7"/>
  <c r="J36" i="7"/>
  <c r="I4" i="7"/>
  <c r="I36" i="7"/>
  <c r="H4" i="7"/>
  <c r="H36" i="7"/>
  <c r="G4" i="7"/>
  <c r="G36" i="7"/>
  <c r="F4" i="7"/>
  <c r="F36" i="7"/>
  <c r="E4" i="7"/>
  <c r="E36" i="7"/>
  <c r="D4" i="7"/>
  <c r="D36" i="7"/>
  <c r="C4" i="7"/>
  <c r="C36" i="7"/>
  <c r="B4" i="7"/>
  <c r="B36" i="7"/>
  <c r="A4" i="7"/>
  <c r="Q37" i="7"/>
  <c r="O2" i="7"/>
  <c r="K2" i="7"/>
  <c r="G2" i="7"/>
  <c r="C2" i="7"/>
  <c r="B58" i="4"/>
  <c r="B57" i="4"/>
  <c r="B56" i="4"/>
  <c r="B55" i="4"/>
  <c r="B54" i="4"/>
  <c r="B53" i="4"/>
  <c r="B52" i="4"/>
  <c r="B51" i="4"/>
  <c r="B50" i="4"/>
  <c r="B49" i="4"/>
  <c r="B48" i="4"/>
  <c r="B47" i="4"/>
  <c r="B46" i="4"/>
  <c r="B45" i="4"/>
  <c r="B44" i="4"/>
  <c r="B43" i="4"/>
  <c r="B42" i="4"/>
  <c r="B41" i="4"/>
  <c r="B40" i="4"/>
  <c r="B39" i="4"/>
  <c r="B38" i="4"/>
  <c r="B37" i="4"/>
  <c r="B36" i="4"/>
  <c r="B35" i="4"/>
  <c r="B34" i="4"/>
  <c r="B33" i="4"/>
  <c r="B32" i="4"/>
  <c r="B31" i="4"/>
  <c r="B30" i="4"/>
  <c r="B29" i="4"/>
  <c r="B28" i="4"/>
  <c r="B27" i="4"/>
  <c r="B26" i="4"/>
  <c r="B25" i="4"/>
  <c r="B24" i="4"/>
  <c r="B23" i="4"/>
  <c r="B22" i="4"/>
  <c r="B21" i="4"/>
  <c r="B20" i="4"/>
  <c r="B19" i="4"/>
  <c r="B18" i="4"/>
  <c r="B17" i="4"/>
  <c r="B16" i="4"/>
  <c r="B15" i="4"/>
  <c r="B14" i="4"/>
  <c r="B13" i="4"/>
  <c r="B12" i="4"/>
  <c r="B11" i="4"/>
  <c r="B10" i="4"/>
  <c r="B9" i="4"/>
  <c r="B8" i="4"/>
  <c r="B7" i="4"/>
  <c r="B6" i="4"/>
  <c r="B5" i="4"/>
  <c r="B1" i="4"/>
  <c r="B58" i="3"/>
  <c r="B57" i="3"/>
  <c r="B56" i="3"/>
  <c r="B55" i="3"/>
  <c r="B54" i="3"/>
  <c r="B53" i="3"/>
  <c r="B52" i="3"/>
  <c r="B51" i="3"/>
  <c r="B50" i="3"/>
  <c r="B49" i="3"/>
  <c r="B48" i="3"/>
  <c r="B47" i="3"/>
  <c r="B46" i="3"/>
  <c r="B45" i="3"/>
  <c r="B44" i="3"/>
  <c r="B43" i="3"/>
  <c r="B42" i="3"/>
  <c r="B41" i="3"/>
  <c r="B40" i="3"/>
  <c r="B39" i="3"/>
  <c r="B38" i="3"/>
  <c r="B37" i="3"/>
  <c r="B36" i="3"/>
  <c r="B35" i="3"/>
  <c r="B34" i="3"/>
  <c r="B33" i="3"/>
  <c r="B32" i="3"/>
  <c r="B31" i="3"/>
  <c r="B30" i="3"/>
  <c r="B29" i="3"/>
  <c r="B28" i="3"/>
  <c r="B27" i="3"/>
  <c r="B26" i="3"/>
  <c r="B25" i="3"/>
  <c r="B24" i="3"/>
  <c r="B23" i="3"/>
  <c r="B22" i="3"/>
  <c r="B21" i="3"/>
  <c r="B20" i="3"/>
  <c r="B19" i="3"/>
  <c r="B18" i="3"/>
  <c r="B17" i="3"/>
  <c r="B16" i="3"/>
  <c r="B15" i="3"/>
  <c r="B14" i="3"/>
  <c r="B13" i="3"/>
  <c r="B12" i="3"/>
  <c r="B11" i="3"/>
  <c r="B10" i="3"/>
  <c r="B9" i="3"/>
  <c r="B8" i="3"/>
  <c r="B7" i="3"/>
  <c r="B6" i="3"/>
  <c r="B5" i="3"/>
  <c r="B1" i="3"/>
  <c r="Q38" i="7"/>
  <c r="B38" i="7"/>
  <c r="F38" i="7"/>
  <c r="J37" i="7"/>
  <c r="J38" i="7"/>
  <c r="N37" i="7"/>
  <c r="N38" i="7"/>
  <c r="C38" i="7"/>
  <c r="G38" i="7"/>
  <c r="K37" i="7"/>
  <c r="K38" i="7"/>
  <c r="O37" i="7"/>
  <c r="O38" i="7"/>
  <c r="D38" i="7"/>
  <c r="H38" i="7"/>
  <c r="L37" i="7"/>
  <c r="L38" i="7"/>
  <c r="P37" i="7"/>
  <c r="P38" i="7"/>
  <c r="E38" i="7"/>
  <c r="I38" i="7"/>
  <c r="M37" i="7"/>
  <c r="M38"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Kyle Cobb</author>
  </authors>
  <commentList>
    <comment ref="D14" authorId="0" shapeId="0" xr:uid="{00000000-0006-0000-0100-000001000000}">
      <text>
        <r>
          <rPr>
            <sz val="11"/>
            <color indexed="8"/>
            <rFont val="Helvetica Neue"/>
          </rPr>
          <t>Kyle Cobb:
may not include based on feedback.</t>
        </r>
      </text>
    </comment>
  </commentList>
</comments>
</file>

<file path=xl/sharedStrings.xml><?xml version="1.0" encoding="utf-8"?>
<sst xmlns="http://schemas.openxmlformats.org/spreadsheetml/2006/main" count="557" uniqueCount="149">
  <si>
    <t>NQF FEASIBILITY SCORECARD FOR ELECTRONIC CLINICAL QUALITY MEASURES (eCQMs)</t>
  </si>
  <si>
    <t>Please complete the Feasibility Scorecard Workbook and ensure each data element required for measure calculation is documented within the Scorecard datasheet</t>
  </si>
  <si>
    <t xml:space="preserve">This activity will require input from individuals on your staff that are familiar with querying information from an electronic health record (EHR) system.       Responses may require input multiple parties including measure developer, site, and EHR system vendor </t>
  </si>
  <si>
    <t>Step 1 : Complete Measure Information tab</t>
  </si>
  <si>
    <t>Step 2:  Complete Scorecard for each EHR listed on "Measure Info" tab (can include systems measure was not r/v tested on)</t>
  </si>
  <si>
    <t xml:space="preserve">Step 4:  Review results </t>
  </si>
  <si>
    <t>Step 5:  Complete Feasibility Plan for ALL data elements scoring "0"</t>
  </si>
  <si>
    <t>Data Element Feasibility Domains</t>
  </si>
  <si>
    <t xml:space="preserve"> Definitions</t>
  </si>
  <si>
    <t>Score</t>
  </si>
  <si>
    <t>Examples</t>
  </si>
  <si>
    <r>
      <rPr>
        <b/>
        <sz val="11"/>
        <color indexed="8"/>
        <rFont val="Calibri"/>
        <family val="2"/>
      </rPr>
      <t xml:space="preserve">Availability -  the extent to which the data are readily available in a structured format across EHR systems. 
</t>
    </r>
    <r>
      <rPr>
        <i/>
        <sz val="11"/>
        <color indexed="8"/>
        <rFont val="Calibri"/>
        <family val="2"/>
      </rPr>
      <t>(Typically requires input from the Vendor who should be familiar which data should be readily available in a structured format in the EHR system and the Site who should be familiar with which data is actually available in a structured format in their instance of the EHR system)</t>
    </r>
  </si>
  <si>
    <t xml:space="preserve">Data element exists in a structured format in this EHR. </t>
  </si>
  <si>
    <t xml:space="preserve">Data element is not available in a structured format in this EHR. </t>
  </si>
  <si>
    <t>Accuracy -  the extent to which the information contained in the data is correct.</t>
  </si>
  <si>
    <t>Information is from authoritative source and/or is highly likely to be correct.</t>
  </si>
  <si>
    <t xml:space="preserve">Lab results transmitted directly from the laboratory information system into the EHR, or data element included as a result of clinician assessment or interpretation.  May also include patient-report data directly from an instrument.  </t>
  </si>
  <si>
    <t xml:space="preserve">Information may not be correct. </t>
  </si>
  <si>
    <t xml:space="preserve">Check box that indicates medication reconciliation was performed, or self-report of a vaccination. </t>
  </si>
  <si>
    <r>
      <rPr>
        <b/>
        <sz val="11"/>
        <color indexed="8"/>
        <rFont val="Calibri"/>
        <family val="2"/>
      </rPr>
      <t xml:space="preserve">Standards - the extent to which the data element is coded using a nationally accepted terminology standard (vocabulary) and mapped to the Quality Data model (QDM). </t>
    </r>
    <r>
      <rPr>
        <i/>
        <sz val="11"/>
        <color indexed="8"/>
        <rFont val="Calibri"/>
        <family val="2"/>
      </rPr>
      <t>(Typically requires input from the Measure Developer who should be familiar with QDM and terminology standards used in the eCQM and Vendor who should be familiar with terminology standard used in the EHR system)</t>
    </r>
  </si>
  <si>
    <t>Data element is coded in a nationally accepted terminology standard or can be mapped to that terminology standard.</t>
  </si>
  <si>
    <t>RXNORM, SNOMED</t>
  </si>
  <si>
    <t>Terminology standards for the data element are currently available, but not consistently coded to standard terminology in the EHR, or the EHR does not easily allow, or support, such coding</t>
  </si>
  <si>
    <t xml:space="preserve">Workflow - the extent to which capturing the data element impacts the typical workflow for that user. </t>
  </si>
  <si>
    <t>The data element is routinely collected during clinical care and requires no, or limited, additional data entry from a clinician or other provider, and no EHR interface changes.</t>
  </si>
  <si>
    <t>Lab values vital signs, referral orders, or problem list entry</t>
  </si>
  <si>
    <t>Data element is not routinely collected during clinical care and additional time and effort are required to collect this data element without perceived benefit to care.</t>
  </si>
  <si>
    <t>MEASURE INFORMATION</t>
  </si>
  <si>
    <t>Measure Title</t>
  </si>
  <si>
    <t>Care Setting</t>
  </si>
  <si>
    <t>Level of Analysis</t>
  </si>
  <si>
    <t>EHR System #1</t>
  </si>
  <si>
    <t>Cerner</t>
  </si>
  <si>
    <t>EHR System #2</t>
  </si>
  <si>
    <t>EPIC</t>
  </si>
  <si>
    <t>EHR System #3</t>
  </si>
  <si>
    <t>EHR System #4</t>
  </si>
  <si>
    <t>LIST ALL DATA ELEMENTS - this will pre-populate scorecards</t>
  </si>
  <si>
    <t>Data Element</t>
  </si>
  <si>
    <t>Data Element Attributes</t>
  </si>
  <si>
    <t>Value Set Name</t>
  </si>
  <si>
    <t>-</t>
  </si>
  <si>
    <t>EHR System</t>
  </si>
  <si>
    <t>DATA AVAILABILITY</t>
  </si>
  <si>
    <t>DATA ACCURACY</t>
  </si>
  <si>
    <t>DATA STANDARDS</t>
  </si>
  <si>
    <t>WORKFLOW</t>
  </si>
  <si>
    <t>#</t>
  </si>
  <si>
    <t>Is the data readily available in a structured format, i.e., resides in fixed fields in EHR?</t>
  </si>
  <si>
    <t>What is the accuracy of the data element in EHRs under normal operating conditions?  Are the data source and recorder specified?</t>
  </si>
  <si>
    <t>Is the data element coded using a nationally accepted terminology standard?</t>
  </si>
  <si>
    <t>Is the data captured during the course of care? And how does it impact workflow for the user?</t>
  </si>
  <si>
    <t>EHR #1</t>
  </si>
  <si>
    <t>EHR #2</t>
  </si>
  <si>
    <t>EHR #3</t>
  </si>
  <si>
    <t>EHR #4</t>
  </si>
  <si>
    <r>
      <rPr>
        <sz val="11"/>
        <color indexed="8"/>
        <rFont val="Calibri"/>
        <family val="2"/>
      </rPr>
      <t>`</t>
    </r>
  </si>
  <si>
    <t>SUMMARY</t>
  </si>
  <si>
    <t>Data Elements Scoring 0 within Domain</t>
  </si>
  <si>
    <t>Total data elements</t>
  </si>
  <si>
    <t>% of data elements requiring review within domain</t>
  </si>
  <si>
    <t>DATA ELEMENT FEASIBILITY PLAN</t>
  </si>
  <si>
    <t>For data elements that score 0, provide plan for projected use of element.</t>
  </si>
  <si>
    <t>How is the data element used in computation of measure - e.g. numerator, denominator</t>
  </si>
  <si>
    <t xml:space="preserve">Explain how the data element is feasible within the context of the measure logic?  </t>
  </si>
  <si>
    <t>What is the plan for readdressing this data element?</t>
  </si>
  <si>
    <t>Used in numerator</t>
  </si>
  <si>
    <t> Other </t>
  </si>
  <si>
    <t> Inpatient/Hospital </t>
  </si>
  <si>
    <t> Outpatient Services </t>
  </si>
  <si>
    <t> Post-Acute Care </t>
  </si>
  <si>
    <t> Emergency Department and Services </t>
  </si>
  <si>
    <t> Home Care </t>
  </si>
  <si>
    <t> No Applicable Care Setting </t>
  </si>
  <si>
    <t>Other </t>
  </si>
  <si>
    <t>No Applicable Care Setting </t>
  </si>
  <si>
    <t>Home Care </t>
  </si>
  <si>
    <t>Inpatient/Hospital </t>
  </si>
  <si>
    <t>Outpatient Services </t>
  </si>
  <si>
    <t>Post-Acute Care </t>
  </si>
  <si>
    <t>Emergency Department and Services </t>
  </si>
  <si>
    <t>Clinician : Group/Practice </t>
  </si>
  <si>
    <t>Clinician : Individual </t>
  </si>
  <si>
    <t>Facility </t>
  </si>
  <si>
    <t>Health Plan </t>
  </si>
  <si>
    <t>Integrated Delivery System </t>
  </si>
  <si>
    <t>Population : Community, County or City </t>
  </si>
  <si>
    <t>Population : Regional and State </t>
  </si>
  <si>
    <t>Diagnosis: Diabetes</t>
  </si>
  <si>
    <t>Diagnosis: Pregnancy</t>
  </si>
  <si>
    <t>Encounter, Performed: Annual Wellness Visit</t>
  </si>
  <si>
    <t>Encounter, Performed: Encounter Inpatient</t>
  </si>
  <si>
    <t>Encounter, Performed: Nursing Facility Visit</t>
  </si>
  <si>
    <t>Encounter, Performed: Office Visit</t>
  </si>
  <si>
    <t>Encounter, Performed: Outpatient Consultation</t>
  </si>
  <si>
    <t>Encounter, Performed: Preventive Care Services - Established Office Visit, 18 and Up</t>
  </si>
  <si>
    <t>Encounter, Performed: Preventive Care Services - Other</t>
  </si>
  <si>
    <t>Encounter, Performed: Preventive Care Services-Initial Office Visit, 18 and Up</t>
  </si>
  <si>
    <t>Intervention, Order: Comfort Measures</t>
  </si>
  <si>
    <t>Intervention, Order: Hospice care ambulatory</t>
  </si>
  <si>
    <t>Intervention, Order: Palliative Care</t>
  </si>
  <si>
    <t>Intervention, Performed: Comfort Measures</t>
  </si>
  <si>
    <t>Intervention, Performed: Hospice care ambulatory</t>
  </si>
  <si>
    <t>Intervention, Performed: Palliative Care</t>
  </si>
  <si>
    <t>Laboratory Test, Not Performed: Fasting Plasma Glucose Lab Test Mass Per Volume</t>
  </si>
  <si>
    <t>Laboratory Test, Not Performed: HbA1c Laboratory Test</t>
  </si>
  <si>
    <t>Laboratory Test, Performed: Fasting Plasma Glucose Lab Test Mass Per Volume</t>
  </si>
  <si>
    <t>Laboratory Test, Performed: HbA1c Laboratory Test</t>
  </si>
  <si>
    <t>Patient Characteristic Ethnicity: Ethnicity</t>
  </si>
  <si>
    <t>Patient Characteristic Payer: Payer</t>
  </si>
  <si>
    <t>Patient Characteristic Race: Race</t>
  </si>
  <si>
    <t>Patient Characteristic Sex: ONC Administrative Sex</t>
  </si>
  <si>
    <t>Diagnosis: Diabetes mellitus due to underlying condition without complications</t>
  </si>
  <si>
    <t>Laboratory Test, Not Performed: Fasting glucose [Moles/volume] in Serum or Plasma</t>
  </si>
  <si>
    <t>Laboratory Test, Not Performed: Glucose [Mass/volume] in Serum or Plasma --2 hours post 75 g glucose PO</t>
  </si>
  <si>
    <t>Laboratory Test, Not Performed: Glucose [Moles/volume] in Serum or Plasma --2 hours post 75 g glucose PO</t>
  </si>
  <si>
    <t>Laboratory Test, Performed: Fasting glucose [Moles/volume] in Serum or Plasma</t>
  </si>
  <si>
    <t>Laboratory Test, Performed: Glucose [Mass/volume] in Serum or Plasma --2 hours post 75 g glucose PO</t>
  </si>
  <si>
    <t>Laboratory Test, Performed: Glucose [Moles/volume] in Serum or Plasma --2 hours post 75 g glucose PO</t>
  </si>
  <si>
    <t>(2.16.840.1.113883.3.464.1003.103.12.1001)</t>
  </si>
  <si>
    <t>(2.16.840.1.113883.3.526.3.378)</t>
  </si>
  <si>
    <t>(2.16.840.1.113883.3.526.3.1240)</t>
  </si>
  <si>
    <t>(2.16.840.1.113883.3.666.5.307)</t>
  </si>
  <si>
    <t>(2.16.840.1.113883.3.464.1003.101.12.1012)</t>
  </si>
  <si>
    <t>(2.16.840.1.113883.3.464.1003.101.12.1001)</t>
  </si>
  <si>
    <t>(2.16.840.1.113883.3.464.1003.101.12.1008)</t>
  </si>
  <si>
    <t>(2.16.840.1.113883.3.464.1003.101.12.1025)</t>
  </si>
  <si>
    <t>(2.16.840.1.113883.3.464.1003.101.12.1030)</t>
  </si>
  <si>
    <t>(2.16.840.1.113883.3.464.1003.101.12.1023)</t>
  </si>
  <si>
    <t>(2.16.840.1.113883.17.4077.3.2030)</t>
  </si>
  <si>
    <t>(2.16.840.1.113762.1.4.1108.15)</t>
  </si>
  <si>
    <t>(2.16.840.1.113883.3.600.1.1579)</t>
  </si>
  <si>
    <t>(2.16.840.1.113883.3.526.3.3003)</t>
  </si>
  <si>
    <t>(2.16.840.1.113883.3.464.1003.198.12.1013)</t>
  </si>
  <si>
    <t>(2.16.840.1.114222.4.11.837)</t>
  </si>
  <si>
    <t>(2.16.840.1.114222.4.11.3591)</t>
  </si>
  <si>
    <t>(2.16.840.1.114222.4.11.836)</t>
  </si>
  <si>
    <t>(2.16.840.1.113762.1.4.1)</t>
  </si>
  <si>
    <t>(ICD10CM Code E08.9)</t>
  </si>
  <si>
    <t>(LOINC Code 14771-0)</t>
  </si>
  <si>
    <t>(LOINC Code 1518-0)</t>
  </si>
  <si>
    <t>(LOINC Code 14995-5)</t>
  </si>
  <si>
    <t>Retesting for Abnormal Glucose</t>
  </si>
  <si>
    <t>Laboratory Test: Fasting Plasma Glucose Lab Test Mass Per Volume</t>
  </si>
  <si>
    <t>Used in denominator exclusions</t>
  </si>
  <si>
    <t xml:space="preserve">Comfort Care as an exclusion is standard in in NQF endocrine registry measures and it is expected that EMR developers to create a distinct field to collect this data in the future. </t>
  </si>
  <si>
    <t>[1] American Diabetes Association.  Standards of medical care in diabetes—2018.  Diabetes Care.  2018.  (41)Supplement 1.  Available at: http://care.diabetesjournals.org.</t>
  </si>
  <si>
    <r>
      <t>Fasting status of glucose testing is not captured in discrete fields in either EHR, however capturing A1C testing is feasibile. To test for prediabetes, fasting plasma glucose, 2-h plasma glucose during 75-g oral glucose tolerance test, and A1C are equally appropriate.  (ADA, 2018</t>
    </r>
    <r>
      <rPr>
        <vertAlign val="superscript"/>
        <sz val="11"/>
        <color rgb="FF000000"/>
        <rFont val="Calibri"/>
        <family val="2"/>
      </rPr>
      <t>2</t>
    </r>
    <r>
      <rPr>
        <sz val="11"/>
        <color indexed="8"/>
        <rFont val="Calibri"/>
        <family val="2"/>
      </rPr>
      <t>) (B Recommendation)</t>
    </r>
  </si>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</sst>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indexed="8"/>
      <name val="Calibri"/>
    </font>
    <font>
      <b/>
      <sz val="11"/>
      <color indexed="8"/>
      <name val="Calibri"/>
      <family val="2"/>
    </font>
    <font>
      <i/>
      <sz val="10"/>
      <color indexed="8"/>
      <name val="Calibri"/>
      <family val="2"/>
    </font>
    <font>
      <i/>
      <sz val="11"/>
      <color indexed="8"/>
      <name val="Calibri"/>
      <family val="2"/>
    </font>
    <font>
      <sz val="11"/>
      <color indexed="8"/>
      <name val="Helvetica Neue"/>
    </font>
    <font>
      <sz val="10"/>
      <color indexed="8"/>
      <name val="Calibri"/>
      <family val="2"/>
    </font>
    <font>
      <u/>
      <sz val="9"/>
      <color indexed="8"/>
      <name val="Calibri"/>
      <family val="2"/>
    </font>
    <font>
      <sz val="9"/>
      <color indexed="8"/>
      <name val="Calibri"/>
      <family val="2"/>
    </font>
    <font>
      <b/>
      <sz val="12"/>
      <color indexed="8"/>
      <name val="Calibri"/>
      <family val="2"/>
    </font>
    <font>
      <b/>
      <sz val="9"/>
      <color indexed="8"/>
      <name val="Calibri"/>
      <family val="2"/>
    </font>
    <font>
      <b/>
      <sz val="14"/>
      <color indexed="8"/>
      <name val="Calibri"/>
      <family val="2"/>
    </font>
    <font>
      <i/>
      <sz val="11"/>
      <color indexed="27"/>
      <name val="Calibri"/>
      <family val="2"/>
    </font>
    <font>
      <sz val="11"/>
      <color indexed="8"/>
      <name val="Calibri"/>
      <family val="2"/>
    </font>
    <font>
      <u/>
      <sz val="11"/>
      <color theme="10"/>
      <name val="Calibri"/>
      <family val="2"/>
    </font>
    <font>
      <vertAlign val="superscript"/>
      <sz val="11"/>
      <color rgb="FF000000"/>
      <name val="Calibri"/>
      <family val="2"/>
    </font>
  </fonts>
  <fills count="15">
    <fill>
      <patternFill patternType="none"/>
    </fill>
    <fill>
      <patternFill patternType="gray125"/>
    </fill>
    <fill>
      <patternFill patternType="solid">
        <fgColor indexed="10"/>
        <bgColor auto="1"/>
      </patternFill>
    </fill>
    <fill>
      <patternFill patternType="solid">
        <fgColor indexed="12"/>
        <bgColor auto="1"/>
      </patternFill>
    </fill>
    <fill>
      <patternFill patternType="solid">
        <fgColor indexed="13"/>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
      <patternFill patternType="solid">
        <fgColor indexed="23"/>
        <bgColor auto="1"/>
      </patternFill>
    </fill>
  </fills>
  <borders count="49">
    <border>
      <left/>
      <right/>
      <top/>
      <bottom/>
      <diagonal/>
    </border>
    <border>
      <left style="thin">
        <color indexed="11"/>
      </left>
      <right style="thin">
        <color indexed="11"/>
      </right>
      <top style="thin">
        <color indexed="11"/>
      </top>
      <bottom style="thin">
        <color indexed="11"/>
      </bottom>
      <diagonal/>
    </border>
    <border>
      <left style="thin">
        <color indexed="11"/>
      </left>
      <right style="thin">
        <color indexed="11"/>
      </right>
      <top style="thin">
        <color indexed="11"/>
      </top>
      <bottom/>
      <diagonal/>
    </border>
    <border>
      <left style="thin">
        <color indexed="11"/>
      </left>
      <right/>
      <top style="thin">
        <color indexed="11"/>
      </top>
      <bottom style="thin">
        <color indexed="11"/>
      </bottom>
      <diagonal/>
    </border>
    <border>
      <left/>
      <right/>
      <top/>
      <bottom style="medium">
        <color indexed="8"/>
      </bottom>
      <diagonal/>
    </border>
    <border>
      <left/>
      <right style="thin">
        <color indexed="11"/>
      </right>
      <top style="thin">
        <color indexed="11"/>
      </top>
      <bottom style="medium">
        <color indexed="8"/>
      </bottom>
      <diagonal/>
    </border>
    <border>
      <left style="thin">
        <color indexed="11"/>
      </left>
      <right style="thin">
        <color indexed="11"/>
      </right>
      <top style="thin">
        <color indexed="11"/>
      </top>
      <bottom style="medium">
        <color indexed="8"/>
      </bottom>
      <diagonal/>
    </border>
    <border>
      <left style="thin">
        <color indexed="11"/>
      </left>
      <right style="medium">
        <color indexed="8"/>
      </right>
      <top style="thin">
        <color indexed="11"/>
      </top>
      <bottom style="thin">
        <color indexed="11"/>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top/>
      <bottom/>
      <diagonal/>
    </border>
    <border>
      <left/>
      <right style="medium">
        <color indexed="8"/>
      </right>
      <top/>
      <bottom/>
      <diagonal/>
    </border>
    <border>
      <left style="medium">
        <color indexed="8"/>
      </left>
      <right/>
      <top/>
      <bottom style="medium">
        <color indexed="8"/>
      </bottom>
      <diagonal/>
    </border>
    <border>
      <left/>
      <right style="medium">
        <color indexed="8"/>
      </right>
      <top/>
      <bottom style="medium">
        <color indexed="8"/>
      </bottom>
      <diagonal/>
    </border>
    <border>
      <left style="thin">
        <color indexed="11"/>
      </left>
      <right style="thin">
        <color indexed="11"/>
      </right>
      <top style="medium">
        <color indexed="8"/>
      </top>
      <bottom/>
      <diagonal/>
    </border>
    <border>
      <left/>
      <right/>
      <top/>
      <bottom style="thin">
        <color indexed="8"/>
      </bottom>
      <diagonal/>
    </border>
    <border>
      <left/>
      <right style="thin">
        <color indexed="11"/>
      </right>
      <top/>
      <bottom style="thin">
        <color indexed="8"/>
      </bottom>
      <diagonal/>
    </border>
    <border>
      <left style="thin">
        <color indexed="11"/>
      </left>
      <right style="thin">
        <color indexed="8"/>
      </right>
      <top style="thin">
        <color indexed="11"/>
      </top>
      <bottom style="thin">
        <color indexed="1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11"/>
      </left>
      <right style="thin">
        <color indexed="11"/>
      </right>
      <top style="thin">
        <color indexed="11"/>
      </top>
      <bottom style="thin">
        <color indexed="8"/>
      </bottom>
      <diagonal/>
    </border>
    <border>
      <left style="thin">
        <color indexed="8"/>
      </left>
      <right style="thin">
        <color indexed="11"/>
      </right>
      <top style="thin">
        <color indexed="11"/>
      </top>
      <bottom style="thin">
        <color indexed="11"/>
      </bottom>
      <diagonal/>
    </border>
    <border>
      <left style="thin">
        <color indexed="11"/>
      </left>
      <right style="thin">
        <color indexed="11"/>
      </right>
      <top style="thin">
        <color indexed="8"/>
      </top>
      <bottom style="thin">
        <color indexed="8"/>
      </bottom>
      <diagonal/>
    </border>
    <border>
      <left style="thin">
        <color indexed="11"/>
      </left>
      <right style="thin">
        <color indexed="11"/>
      </right>
      <top style="thin">
        <color indexed="8"/>
      </top>
      <bottom style="thin">
        <color indexed="11"/>
      </bottom>
      <diagonal/>
    </border>
    <border>
      <left style="thin">
        <color indexed="11"/>
      </left>
      <right/>
      <top/>
      <bottom/>
      <diagonal/>
    </border>
    <border>
      <left/>
      <right style="thin">
        <color indexed="8"/>
      </right>
      <top/>
      <bottom/>
      <diagonal/>
    </border>
    <border>
      <left style="thin">
        <color indexed="11"/>
      </left>
      <right/>
      <top/>
      <bottom style="thin">
        <color indexed="8"/>
      </bottom>
      <diagonal/>
    </border>
    <border>
      <left/>
      <right style="thin">
        <color indexed="8"/>
      </right>
      <top/>
      <bottom style="thin">
        <color indexed="8"/>
      </bottom>
      <diagonal/>
    </border>
    <border>
      <left/>
      <right/>
      <top/>
      <bottom style="dotted">
        <color indexed="8"/>
      </bottom>
      <diagonal/>
    </border>
    <border>
      <left/>
      <right style="thin">
        <color indexed="11"/>
      </right>
      <top style="thin">
        <color indexed="11"/>
      </top>
      <bottom style="thin">
        <color indexed="11"/>
      </bottom>
      <diagonal/>
    </border>
    <border>
      <left style="thin">
        <color indexed="11"/>
      </left>
      <right style="dotted">
        <color indexed="8"/>
      </right>
      <top/>
      <bottom style="thin">
        <color indexed="11"/>
      </bottom>
      <diagonal/>
    </border>
    <border>
      <left style="dotted">
        <color indexed="8"/>
      </left>
      <right style="dotted">
        <color indexed="8"/>
      </right>
      <top style="dotted">
        <color indexed="8"/>
      </top>
      <bottom style="dotted">
        <color indexed="8"/>
      </bottom>
      <diagonal/>
    </border>
    <border>
      <left style="dotted">
        <color indexed="8"/>
      </left>
      <right style="thin">
        <color indexed="11"/>
      </right>
      <top style="thin">
        <color indexed="11"/>
      </top>
      <bottom style="thin">
        <color indexed="11"/>
      </bottom>
      <diagonal/>
    </border>
    <border>
      <left style="thin">
        <color indexed="11"/>
      </left>
      <right style="dotted">
        <color indexed="8"/>
      </right>
      <top style="thin">
        <color indexed="11"/>
      </top>
      <bottom style="thin">
        <color indexed="11"/>
      </bottom>
      <diagonal/>
    </border>
    <border>
      <left style="thin">
        <color indexed="11"/>
      </left>
      <right style="dotted">
        <color indexed="8"/>
      </right>
      <top style="thin">
        <color indexed="11"/>
      </top>
      <bottom/>
      <diagonal/>
    </border>
    <border>
      <left/>
      <right/>
      <top style="dotted">
        <color indexed="8"/>
      </top>
      <bottom/>
      <diagonal/>
    </border>
    <border>
      <left/>
      <right/>
      <top style="dotted">
        <color indexed="8"/>
      </top>
      <bottom style="hair">
        <color indexed="8"/>
      </bottom>
      <diagonal/>
    </border>
    <border>
      <left style="thin">
        <color indexed="11"/>
      </left>
      <right style="hair">
        <color indexed="8"/>
      </right>
      <top/>
      <bottom style="thin">
        <color indexed="11"/>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11"/>
      </right>
      <top style="thin">
        <color indexed="11"/>
      </top>
      <bottom style="thin">
        <color indexed="11"/>
      </bottom>
      <diagonal/>
    </border>
    <border>
      <left style="thin">
        <color indexed="11"/>
      </left>
      <right style="hair">
        <color indexed="8"/>
      </right>
      <top style="thin">
        <color indexed="11"/>
      </top>
      <bottom style="thin">
        <color indexed="11"/>
      </bottom>
      <diagonal/>
    </border>
    <border>
      <left style="thin">
        <color indexed="11"/>
      </left>
      <right/>
      <top style="thin">
        <color indexed="11"/>
      </top>
      <bottom/>
      <diagonal/>
    </border>
    <border>
      <left/>
      <right/>
      <top style="thin">
        <color indexed="11"/>
      </top>
      <bottom/>
      <diagonal/>
    </border>
    <border>
      <left/>
      <right style="thin">
        <color indexed="11"/>
      </right>
      <top style="thin">
        <color indexed="11"/>
      </top>
      <bottom/>
      <diagonal/>
    </border>
  </borders>
  <cellStyleXfs count="2">
    <xf numFmtId="0" fontId="0" fillId="0" borderId="0" applyNumberFormat="0" applyFill="0" applyBorder="0" applyProtection="0"/>
    <xf numFmtId="0" fontId="13" fillId="0" borderId="0" applyNumberFormat="0" applyFill="0" applyBorder="0" applyAlignment="0" applyProtection="0"/>
  </cellStyleXfs>
  <cellXfs count="135">
    <xf numFmtId="0" fontId="0" fillId="0" borderId="0" xfId="0" applyFont="1" applyAlignment="1"/>
    <xf numFmtId="0" fontId="0" fillId="0" borderId="0" xfId="0" applyNumberFormat="1" applyFont="1" applyAlignment="1"/>
    <xf numFmtId="49" fontId="1" fillId="2" borderId="1" xfId="0" applyNumberFormat="1" applyFont="1" applyFill="1" applyBorder="1" applyAlignment="1">
      <alignment horizontal="left"/>
    </xf>
    <xf numFmtId="0" fontId="0" fillId="2" borderId="1" xfId="0" applyFont="1" applyFill="1" applyBorder="1" applyAlignment="1"/>
    <xf numFmtId="49" fontId="2" fillId="2" borderId="1" xfId="0" applyNumberFormat="1" applyFont="1" applyFill="1" applyBorder="1" applyAlignment="1">
      <alignment horizontal="left"/>
    </xf>
    <xf numFmtId="0" fontId="0" fillId="2" borderId="2" xfId="0" applyFont="1" applyFill="1" applyBorder="1" applyAlignment="1"/>
    <xf numFmtId="0" fontId="0" fillId="2" borderId="3" xfId="0" applyFont="1" applyFill="1" applyBorder="1" applyAlignment="1"/>
    <xf numFmtId="0" fontId="0" fillId="2" borderId="4" xfId="0" applyFont="1" applyFill="1" applyBorder="1" applyAlignment="1"/>
    <xf numFmtId="0" fontId="0" fillId="2" borderId="5" xfId="0" applyFont="1" applyFill="1" applyBorder="1" applyAlignment="1"/>
    <xf numFmtId="0" fontId="0" fillId="2" borderId="6" xfId="0" applyFont="1" applyFill="1" applyBorder="1" applyAlignment="1"/>
    <xf numFmtId="0" fontId="0" fillId="2" borderId="7" xfId="0" applyFont="1" applyFill="1" applyBorder="1" applyAlignment="1"/>
    <xf numFmtId="0" fontId="0" fillId="2" borderId="16" xfId="0" applyFont="1" applyFill="1" applyBorder="1" applyAlignment="1"/>
    <xf numFmtId="0" fontId="0" fillId="2" borderId="19" xfId="0" applyFont="1" applyFill="1" applyBorder="1" applyAlignment="1"/>
    <xf numFmtId="49" fontId="1" fillId="5" borderId="22" xfId="0" applyNumberFormat="1" applyFont="1" applyFill="1" applyBorder="1" applyAlignment="1">
      <alignment horizontal="center" wrapText="1"/>
    </xf>
    <xf numFmtId="49" fontId="1" fillId="5" borderId="22" xfId="0" applyNumberFormat="1" applyFont="1" applyFill="1" applyBorder="1" applyAlignment="1">
      <alignment horizontal="center"/>
    </xf>
    <xf numFmtId="0" fontId="1" fillId="7" borderId="22" xfId="0" applyNumberFormat="1" applyFont="1" applyFill="1" applyBorder="1" applyAlignment="1">
      <alignment horizontal="center" vertical="center" wrapText="1"/>
    </xf>
    <xf numFmtId="0" fontId="0" fillId="7" borderId="22" xfId="0" applyFont="1" applyFill="1" applyBorder="1" applyAlignment="1"/>
    <xf numFmtId="49" fontId="0" fillId="7" borderId="22" xfId="0" applyNumberFormat="1" applyFont="1" applyFill="1" applyBorder="1" applyAlignment="1">
      <alignment wrapText="1"/>
    </xf>
    <xf numFmtId="49" fontId="0" fillId="7" borderId="22" xfId="0" applyNumberFormat="1" applyFont="1" applyFill="1" applyBorder="1" applyAlignment="1"/>
    <xf numFmtId="0" fontId="0" fillId="0" borderId="0" xfId="0" applyNumberFormat="1" applyFont="1" applyAlignment="1"/>
    <xf numFmtId="0" fontId="0" fillId="2" borderId="24" xfId="0" applyFont="1" applyFill="1" applyBorder="1" applyAlignment="1"/>
    <xf numFmtId="0" fontId="0" fillId="2" borderId="25" xfId="0" applyFont="1" applyFill="1" applyBorder="1" applyAlignment="1"/>
    <xf numFmtId="49" fontId="1" fillId="9" borderId="22" xfId="0" applyNumberFormat="1" applyFont="1" applyFill="1" applyBorder="1" applyAlignment="1">
      <alignment horizontal="left"/>
    </xf>
    <xf numFmtId="49" fontId="0" fillId="2" borderId="22" xfId="0" applyNumberFormat="1" applyFont="1" applyFill="1" applyBorder="1" applyAlignment="1"/>
    <xf numFmtId="0" fontId="1" fillId="9" borderId="22" xfId="0" applyFont="1" applyFill="1" applyBorder="1" applyAlignment="1">
      <alignment horizontal="left"/>
    </xf>
    <xf numFmtId="0" fontId="0" fillId="2" borderId="22" xfId="0" applyFont="1" applyFill="1" applyBorder="1" applyAlignment="1"/>
    <xf numFmtId="0" fontId="0" fillId="2" borderId="22" xfId="0" applyNumberFormat="1" applyFont="1" applyFill="1" applyBorder="1" applyAlignment="1"/>
    <xf numFmtId="0" fontId="0" fillId="2" borderId="26" xfId="0" applyFont="1" applyFill="1" applyBorder="1" applyAlignment="1"/>
    <xf numFmtId="49" fontId="0" fillId="10" borderId="20" xfId="0" applyNumberFormat="1" applyFont="1" applyFill="1" applyBorder="1" applyAlignment="1"/>
    <xf numFmtId="0" fontId="0" fillId="10" borderId="23" xfId="0" applyFont="1" applyFill="1" applyBorder="1" applyAlignment="1"/>
    <xf numFmtId="0" fontId="0" fillId="10" borderId="21" xfId="0" applyFont="1" applyFill="1" applyBorder="1" applyAlignment="1"/>
    <xf numFmtId="0" fontId="0" fillId="8" borderId="22" xfId="0" applyFont="1" applyFill="1" applyBorder="1" applyAlignment="1"/>
    <xf numFmtId="49" fontId="1" fillId="8" borderId="22" xfId="0" applyNumberFormat="1" applyFont="1" applyFill="1" applyBorder="1" applyAlignment="1"/>
    <xf numFmtId="49" fontId="0" fillId="2" borderId="1" xfId="0" applyNumberFormat="1" applyFont="1" applyFill="1" applyBorder="1" applyAlignment="1"/>
    <xf numFmtId="49" fontId="0" fillId="2" borderId="1" xfId="0" applyNumberFormat="1" applyFont="1" applyFill="1" applyBorder="1" applyAlignment="1">
      <alignment horizontal="center"/>
    </xf>
    <xf numFmtId="0" fontId="0" fillId="0" borderId="0" xfId="0" applyNumberFormat="1" applyFont="1" applyAlignment="1"/>
    <xf numFmtId="49" fontId="1" fillId="2" borderId="2" xfId="0" applyNumberFormat="1" applyFont="1" applyFill="1" applyBorder="1" applyAlignment="1"/>
    <xf numFmtId="49" fontId="0" fillId="2" borderId="2" xfId="0" applyNumberFormat="1" applyFont="1" applyFill="1" applyBorder="1" applyAlignment="1"/>
    <xf numFmtId="0" fontId="1" fillId="11" borderId="28" xfId="0" applyFont="1" applyFill="1" applyBorder="1" applyAlignment="1"/>
    <xf numFmtId="0" fontId="1" fillId="11" borderId="29" xfId="0" applyFont="1" applyFill="1" applyBorder="1" applyAlignment="1"/>
    <xf numFmtId="49" fontId="0" fillId="11" borderId="30" xfId="0" applyNumberFormat="1" applyFont="1" applyFill="1" applyBorder="1" applyAlignment="1">
      <alignment horizontal="right"/>
    </xf>
    <xf numFmtId="49" fontId="1" fillId="11" borderId="31" xfId="0" applyNumberFormat="1" applyFont="1" applyFill="1" applyBorder="1" applyAlignment="1"/>
    <xf numFmtId="49" fontId="5" fillId="5" borderId="22" xfId="0" applyNumberFormat="1" applyFont="1" applyFill="1" applyBorder="1" applyAlignment="1">
      <alignment horizontal="left" vertical="top" wrapText="1"/>
    </xf>
    <xf numFmtId="0" fontId="0" fillId="10" borderId="20" xfId="0" applyFont="1" applyFill="1" applyBorder="1" applyAlignment="1"/>
    <xf numFmtId="0" fontId="1" fillId="10" borderId="23" xfId="0" applyFont="1" applyFill="1" applyBorder="1" applyAlignment="1"/>
    <xf numFmtId="49" fontId="6" fillId="10" borderId="21" xfId="0" applyNumberFormat="1" applyFont="1" applyFill="1" applyBorder="1" applyAlignment="1"/>
    <xf numFmtId="49" fontId="6" fillId="10" borderId="22" xfId="0" applyNumberFormat="1" applyFont="1" applyFill="1" applyBorder="1" applyAlignment="1"/>
    <xf numFmtId="0" fontId="7" fillId="2" borderId="1" xfId="0" applyNumberFormat="1" applyFont="1" applyFill="1" applyBorder="1" applyAlignment="1"/>
    <xf numFmtId="0" fontId="7" fillId="2" borderId="1" xfId="0" applyFont="1" applyFill="1" applyBorder="1" applyAlignment="1"/>
    <xf numFmtId="49" fontId="0" fillId="2" borderId="22" xfId="0" applyNumberFormat="1" applyFont="1" applyFill="1" applyBorder="1" applyAlignment="1">
      <alignment horizontal="left"/>
    </xf>
    <xf numFmtId="49" fontId="0" fillId="2" borderId="22" xfId="0" applyNumberFormat="1" applyFont="1" applyFill="1" applyBorder="1" applyAlignment="1">
      <alignment horizontal="right"/>
    </xf>
    <xf numFmtId="0" fontId="0" fillId="0" borderId="0" xfId="0" applyNumberFormat="1" applyFont="1" applyAlignment="1"/>
    <xf numFmtId="49" fontId="0" fillId="11" borderId="30" xfId="0" applyNumberFormat="1" applyFont="1" applyFill="1" applyBorder="1" applyAlignment="1"/>
    <xf numFmtId="0" fontId="0" fillId="0" borderId="0" xfId="0" applyNumberFormat="1" applyFont="1" applyAlignment="1"/>
    <xf numFmtId="49" fontId="8" fillId="3" borderId="28" xfId="0" applyNumberFormat="1" applyFont="1" applyFill="1" applyBorder="1" applyAlignment="1">
      <alignment horizontal="center" vertical="center"/>
    </xf>
    <xf numFmtId="49" fontId="9" fillId="12" borderId="32" xfId="0" applyNumberFormat="1" applyFont="1" applyFill="1" applyBorder="1" applyAlignment="1">
      <alignment horizontal="center" vertical="center" wrapText="1"/>
    </xf>
    <xf numFmtId="49" fontId="9" fillId="13" borderId="32" xfId="0" applyNumberFormat="1" applyFont="1" applyFill="1" applyBorder="1" applyAlignment="1">
      <alignment horizontal="center" vertical="center" wrapText="1"/>
    </xf>
    <xf numFmtId="49" fontId="9" fillId="14" borderId="32" xfId="0" applyNumberFormat="1" applyFont="1" applyFill="1" applyBorder="1" applyAlignment="1">
      <alignment horizontal="center" vertical="center" wrapText="1"/>
    </xf>
    <xf numFmtId="0" fontId="0" fillId="2" borderId="33" xfId="0" applyFont="1" applyFill="1" applyBorder="1" applyAlignment="1"/>
    <xf numFmtId="49" fontId="0" fillId="2" borderId="34" xfId="0" applyNumberFormat="1" applyFont="1" applyFill="1" applyBorder="1" applyAlignment="1"/>
    <xf numFmtId="0" fontId="0" fillId="9" borderId="35" xfId="0" applyNumberFormat="1" applyFont="1" applyFill="1" applyBorder="1" applyAlignment="1">
      <alignment horizontal="center"/>
    </xf>
    <xf numFmtId="0" fontId="0" fillId="2" borderId="36" xfId="0" applyFont="1" applyFill="1" applyBorder="1" applyAlignment="1"/>
    <xf numFmtId="49" fontId="0" fillId="2" borderId="37" xfId="0" applyNumberFormat="1" applyFont="1" applyFill="1" applyBorder="1" applyAlignment="1"/>
    <xf numFmtId="49" fontId="0" fillId="9" borderId="35" xfId="0" applyNumberFormat="1" applyFont="1" applyFill="1" applyBorder="1" applyAlignment="1">
      <alignment horizontal="center"/>
    </xf>
    <xf numFmtId="49" fontId="0" fillId="2" borderId="38" xfId="0" applyNumberFormat="1" applyFont="1" applyFill="1" applyBorder="1" applyAlignment="1"/>
    <xf numFmtId="49" fontId="1" fillId="3" borderId="28" xfId="0" applyNumberFormat="1" applyFont="1" applyFill="1" applyBorder="1" applyAlignment="1">
      <alignment horizontal="center"/>
    </xf>
    <xf numFmtId="0" fontId="0" fillId="3" borderId="39" xfId="0" applyFont="1" applyFill="1" applyBorder="1" applyAlignment="1"/>
    <xf numFmtId="0" fontId="0" fillId="3" borderId="40" xfId="0" applyFont="1" applyFill="1" applyBorder="1" applyAlignment="1"/>
    <xf numFmtId="49" fontId="0" fillId="2" borderId="41" xfId="0" applyNumberFormat="1" applyFont="1" applyFill="1" applyBorder="1" applyAlignment="1">
      <alignment horizontal="left" vertical="center" wrapText="1"/>
    </xf>
    <xf numFmtId="0" fontId="0" fillId="9" borderId="42" xfId="0" applyNumberFormat="1" applyFont="1" applyFill="1" applyBorder="1" applyAlignment="1">
      <alignment horizontal="center"/>
    </xf>
    <xf numFmtId="0" fontId="0" fillId="9" borderId="43" xfId="0" applyNumberFormat="1" applyFont="1" applyFill="1" applyBorder="1" applyAlignment="1">
      <alignment horizontal="center"/>
    </xf>
    <xf numFmtId="0" fontId="0" fillId="2" borderId="44" xfId="0" applyFont="1" applyFill="1" applyBorder="1" applyAlignment="1"/>
    <xf numFmtId="49" fontId="0" fillId="2" borderId="45" xfId="0" applyNumberFormat="1" applyFont="1" applyFill="1" applyBorder="1" applyAlignment="1">
      <alignment horizontal="left" vertical="center" wrapText="1"/>
    </xf>
    <xf numFmtId="49" fontId="0" fillId="2" borderId="45" xfId="0" applyNumberFormat="1" applyFont="1" applyFill="1" applyBorder="1" applyAlignment="1">
      <alignment vertical="top"/>
    </xf>
    <xf numFmtId="9" fontId="0" fillId="9" borderId="43" xfId="0" applyNumberFormat="1" applyFont="1" applyFill="1" applyBorder="1" applyAlignment="1">
      <alignment horizontal="center"/>
    </xf>
    <xf numFmtId="0" fontId="0" fillId="0" borderId="0" xfId="0" applyNumberFormat="1" applyFont="1" applyAlignment="1"/>
    <xf numFmtId="49" fontId="10" fillId="2" borderId="1" xfId="0" applyNumberFormat="1" applyFont="1" applyFill="1" applyBorder="1" applyAlignment="1"/>
    <xf numFmtId="0" fontId="1" fillId="2" borderId="1" xfId="0" applyFont="1" applyFill="1" applyBorder="1" applyAlignment="1"/>
    <xf numFmtId="49" fontId="0" fillId="2" borderId="1" xfId="0" applyNumberFormat="1" applyFont="1" applyFill="1" applyBorder="1" applyAlignment="1">
      <alignment vertical="center"/>
    </xf>
    <xf numFmtId="49" fontId="1" fillId="2" borderId="24" xfId="0" applyNumberFormat="1" applyFont="1" applyFill="1" applyBorder="1" applyAlignment="1">
      <alignment vertical="center"/>
    </xf>
    <xf numFmtId="49" fontId="1" fillId="2" borderId="1" xfId="0" applyNumberFormat="1" applyFont="1" applyFill="1" applyBorder="1" applyAlignment="1">
      <alignment vertical="center" wrapText="1"/>
    </xf>
    <xf numFmtId="0" fontId="12" fillId="0" borderId="0" xfId="0" applyFont="1" applyAlignment="1"/>
    <xf numFmtId="49" fontId="0" fillId="2" borderId="27" xfId="0" applyNumberFormat="1" applyFont="1" applyFill="1" applyBorder="1" applyAlignment="1">
      <alignment vertical="top" wrapText="1"/>
    </xf>
    <xf numFmtId="49" fontId="0" fillId="2" borderId="27" xfId="0" applyNumberFormat="1" applyFont="1" applyFill="1" applyBorder="1" applyAlignment="1">
      <alignment vertical="top"/>
    </xf>
    <xf numFmtId="0" fontId="0" fillId="2" borderId="27" xfId="0" applyFont="1" applyFill="1" applyBorder="1" applyAlignment="1">
      <alignment vertical="top"/>
    </xf>
    <xf numFmtId="49" fontId="0" fillId="2" borderId="1" xfId="0" applyNumberFormat="1" applyFont="1" applyFill="1" applyBorder="1" applyAlignment="1">
      <alignment vertical="top" wrapText="1"/>
    </xf>
    <xf numFmtId="49" fontId="0" fillId="2" borderId="1" xfId="0" applyNumberFormat="1" applyFont="1" applyFill="1" applyBorder="1" applyAlignment="1">
      <alignment vertical="top"/>
    </xf>
    <xf numFmtId="0" fontId="0" fillId="2" borderId="1" xfId="0" applyFont="1" applyFill="1" applyBorder="1" applyAlignment="1">
      <alignment vertical="top"/>
    </xf>
    <xf numFmtId="49" fontId="0" fillId="2" borderId="1" xfId="0" applyNumberFormat="1" applyFont="1" applyFill="1" applyBorder="1" applyAlignment="1">
      <alignment horizontal="left" vertical="top" wrapText="1"/>
    </xf>
    <xf numFmtId="0" fontId="0" fillId="2" borderId="27" xfId="0" applyNumberFormat="1" applyFont="1" applyFill="1" applyBorder="1" applyAlignment="1">
      <alignment vertical="top"/>
    </xf>
    <xf numFmtId="0" fontId="0" fillId="2" borderId="1" xfId="0" applyNumberFormat="1" applyFont="1" applyFill="1" applyBorder="1" applyAlignment="1">
      <alignment vertical="top"/>
    </xf>
    <xf numFmtId="49" fontId="0" fillId="2" borderId="22" xfId="0" applyNumberFormat="1" applyFont="1" applyFill="1" applyBorder="1" applyAlignment="1">
      <alignment wrapText="1"/>
    </xf>
    <xf numFmtId="49" fontId="0" fillId="2" borderId="22" xfId="0" applyNumberFormat="1" applyFont="1" applyFill="1" applyBorder="1" applyAlignment="1">
      <alignment horizontal="left" wrapText="1"/>
    </xf>
    <xf numFmtId="0" fontId="0" fillId="2" borderId="22" xfId="0" applyNumberFormat="1" applyFont="1" applyFill="1" applyBorder="1" applyAlignment="1">
      <alignment vertical="top" wrapText="1"/>
    </xf>
    <xf numFmtId="49" fontId="0" fillId="2" borderId="22" xfId="0" applyNumberFormat="1" applyFont="1" applyFill="1" applyBorder="1" applyAlignment="1">
      <alignment vertical="top" wrapText="1"/>
    </xf>
    <xf numFmtId="49" fontId="0" fillId="2" borderId="22" xfId="0" applyNumberFormat="1" applyFont="1" applyFill="1" applyBorder="1" applyAlignment="1">
      <alignment horizontal="left" vertical="top" wrapText="1"/>
    </xf>
    <xf numFmtId="49" fontId="0" fillId="9" borderId="39" xfId="0" applyNumberFormat="1" applyFont="1" applyFill="1" applyBorder="1" applyAlignment="1">
      <alignment horizontal="center"/>
    </xf>
    <xf numFmtId="49" fontId="0" fillId="0" borderId="22" xfId="0" applyNumberFormat="1" applyFont="1" applyFill="1" applyBorder="1" applyAlignment="1">
      <alignment horizontal="left" wrapText="1"/>
    </xf>
    <xf numFmtId="49" fontId="0" fillId="0" borderId="22" xfId="0" applyNumberFormat="1" applyFont="1" applyFill="1" applyBorder="1" applyAlignment="1">
      <alignment horizontal="left" vertical="top" wrapText="1"/>
    </xf>
    <xf numFmtId="49" fontId="11" fillId="2" borderId="1" xfId="0" applyNumberFormat="1" applyFont="1" applyFill="1" applyBorder="1" applyAlignment="1">
      <alignment vertical="top"/>
    </xf>
    <xf numFmtId="49" fontId="0" fillId="0" borderId="1" xfId="0" applyNumberFormat="1" applyFont="1" applyFill="1" applyBorder="1" applyAlignment="1">
      <alignment horizontal="left" vertical="top" wrapText="1"/>
    </xf>
    <xf numFmtId="49" fontId="0" fillId="0" borderId="1" xfId="0" applyNumberFormat="1" applyFont="1" applyFill="1" applyBorder="1" applyAlignment="1">
      <alignment vertical="top" wrapText="1"/>
    </xf>
    <xf numFmtId="0" fontId="0" fillId="2" borderId="1" xfId="0" applyFill="1" applyBorder="1" applyAlignment="1">
      <alignment vertical="top" wrapText="1"/>
    </xf>
    <xf numFmtId="0" fontId="13" fillId="0" borderId="0" xfId="1" applyAlignment="1"/>
    <xf numFmtId="0" fontId="12" fillId="2" borderId="1" xfId="0" applyFont="1" applyFill="1" applyBorder="1" applyAlignment="1">
      <alignment wrapText="1"/>
    </xf>
    <xf numFmtId="49" fontId="12" fillId="2" borderId="27" xfId="0" applyNumberFormat="1" applyFont="1" applyFill="1" applyBorder="1" applyAlignment="1">
      <alignment vertical="top"/>
    </xf>
    <xf numFmtId="49" fontId="2" fillId="2" borderId="46" xfId="0" applyNumberFormat="1" applyFont="1" applyFill="1" applyBorder="1" applyAlignment="1">
      <alignment horizontal="left" wrapText="1"/>
    </xf>
    <xf numFmtId="49" fontId="2" fillId="2" borderId="47" xfId="0" applyNumberFormat="1" applyFont="1" applyFill="1" applyBorder="1" applyAlignment="1">
      <alignment horizontal="left" wrapText="1"/>
    </xf>
    <xf numFmtId="49" fontId="2" fillId="2" borderId="48" xfId="0" applyNumberFormat="1" applyFont="1" applyFill="1" applyBorder="1" applyAlignment="1">
      <alignment horizontal="left" wrapText="1"/>
    </xf>
    <xf numFmtId="49" fontId="0" fillId="3" borderId="8" xfId="0" applyNumberFormat="1" applyFont="1" applyFill="1" applyBorder="1" applyAlignment="1">
      <alignment horizontal="left"/>
    </xf>
    <xf numFmtId="0" fontId="0" fillId="3" borderId="9" xfId="0" applyFont="1" applyFill="1" applyBorder="1" applyAlignment="1">
      <alignment horizontal="left"/>
    </xf>
    <xf numFmtId="0" fontId="0" fillId="3" borderId="10" xfId="0" applyFont="1" applyFill="1" applyBorder="1" applyAlignment="1">
      <alignment horizontal="left"/>
    </xf>
    <xf numFmtId="49" fontId="0" fillId="7" borderId="20" xfId="0" applyNumberFormat="1" applyFont="1" applyFill="1" applyBorder="1" applyAlignment="1">
      <alignment horizontal="left" vertical="top" wrapText="1"/>
    </xf>
    <xf numFmtId="0" fontId="0" fillId="7" borderId="21" xfId="0" applyFont="1" applyFill="1" applyBorder="1" applyAlignment="1">
      <alignment horizontal="left" vertical="top" wrapText="1"/>
    </xf>
    <xf numFmtId="49" fontId="0" fillId="3" borderId="11" xfId="0" applyNumberFormat="1" applyFont="1" applyFill="1" applyBorder="1" applyAlignment="1">
      <alignment horizontal="left"/>
    </xf>
    <xf numFmtId="0" fontId="0" fillId="3" borderId="12" xfId="0" applyFont="1" applyFill="1" applyBorder="1" applyAlignment="1">
      <alignment horizontal="left"/>
    </xf>
    <xf numFmtId="0" fontId="0" fillId="3" borderId="13" xfId="0" applyFont="1" applyFill="1" applyBorder="1" applyAlignment="1">
      <alignment horizontal="left"/>
    </xf>
    <xf numFmtId="49" fontId="1" fillId="5" borderId="20" xfId="0" applyNumberFormat="1" applyFont="1" applyFill="1" applyBorder="1" applyAlignment="1">
      <alignment horizontal="left" wrapText="1"/>
    </xf>
    <xf numFmtId="0" fontId="1" fillId="5" borderId="21" xfId="0" applyFont="1" applyFill="1" applyBorder="1" applyAlignment="1">
      <alignment horizontal="left" wrapText="1"/>
    </xf>
    <xf numFmtId="49" fontId="1" fillId="4" borderId="17" xfId="0" applyNumberFormat="1" applyFont="1" applyFill="1" applyBorder="1" applyAlignment="1">
      <alignment horizontal="center"/>
    </xf>
    <xf numFmtId="0" fontId="1" fillId="4" borderId="17" xfId="0" applyFont="1" applyFill="1" applyBorder="1" applyAlignment="1">
      <alignment horizontal="center"/>
    </xf>
    <xf numFmtId="0" fontId="1" fillId="4" borderId="18" xfId="0" applyFont="1" applyFill="1" applyBorder="1" applyAlignment="1">
      <alignment horizontal="center"/>
    </xf>
    <xf numFmtId="49" fontId="1" fillId="6" borderId="20" xfId="0" applyNumberFormat="1" applyFont="1" applyFill="1" applyBorder="1" applyAlignment="1">
      <alignment horizontal="left" wrapText="1"/>
    </xf>
    <xf numFmtId="0" fontId="1" fillId="6" borderId="23" xfId="0" applyFont="1" applyFill="1" applyBorder="1" applyAlignment="1">
      <alignment horizontal="left" wrapText="1"/>
    </xf>
    <xf numFmtId="0" fontId="1" fillId="6" borderId="21" xfId="0" applyFont="1" applyFill="1" applyBorder="1" applyAlignment="1">
      <alignment horizontal="left" wrapText="1"/>
    </xf>
    <xf numFmtId="49" fontId="1" fillId="6" borderId="20" xfId="0" applyNumberFormat="1" applyFont="1" applyFill="1" applyBorder="1" applyAlignment="1">
      <alignment horizontal="left" vertical="top" wrapText="1"/>
    </xf>
    <xf numFmtId="0" fontId="1" fillId="6" borderId="23" xfId="0" applyFont="1" applyFill="1" applyBorder="1" applyAlignment="1">
      <alignment horizontal="left" vertical="top" wrapText="1"/>
    </xf>
    <xf numFmtId="0" fontId="1" fillId="6" borderId="21" xfId="0" applyFont="1" applyFill="1" applyBorder="1" applyAlignment="1">
      <alignment horizontal="left" vertical="top" wrapText="1"/>
    </xf>
    <xf numFmtId="49" fontId="0" fillId="3" borderId="14" xfId="0" applyNumberFormat="1" applyFont="1" applyFill="1" applyBorder="1" applyAlignment="1">
      <alignment horizontal="left"/>
    </xf>
    <xf numFmtId="0" fontId="0" fillId="3" borderId="4" xfId="0" applyFont="1" applyFill="1" applyBorder="1" applyAlignment="1">
      <alignment horizontal="left"/>
    </xf>
    <xf numFmtId="0" fontId="0" fillId="3" borderId="15" xfId="0" applyFont="1" applyFill="1" applyBorder="1" applyAlignment="1">
      <alignment horizontal="left"/>
    </xf>
    <xf numFmtId="49" fontId="1" fillId="8" borderId="22" xfId="0" applyNumberFormat="1" applyFont="1" applyFill="1" applyBorder="1" applyAlignment="1">
      <alignment horizontal="center"/>
    </xf>
    <xf numFmtId="0" fontId="1" fillId="8" borderId="22" xfId="0" applyFont="1" applyFill="1" applyBorder="1" applyAlignment="1">
      <alignment horizontal="center"/>
    </xf>
    <xf numFmtId="49" fontId="1" fillId="2" borderId="2" xfId="0" applyNumberFormat="1" applyFont="1" applyFill="1" applyBorder="1" applyAlignment="1">
      <alignment horizontal="center"/>
    </xf>
    <xf numFmtId="0" fontId="1" fillId="2" borderId="2" xfId="0" applyFont="1" applyFill="1" applyBorder="1" applyAlignment="1">
      <alignment horizontal="center"/>
    </xf>
  </cellXfs>
  <cellStyles count="2">
    <cellStyle name="Hyperlink" xfId="1" builtinId="8"/>
    <cellStyle name="Normal" xfId="0" builtinId="0"/>
  </cellStyles>
  <dxfs count="3">
    <dxf>
      <font>
        <color rgb="FF9C0006"/>
      </font>
      <fill>
        <patternFill patternType="solid">
          <fgColor indexed="24"/>
          <bgColor indexed="25"/>
        </patternFill>
      </fill>
    </dxf>
    <dxf>
      <font>
        <color rgb="FF9C0006"/>
      </font>
      <fill>
        <patternFill patternType="solid">
          <fgColor indexed="24"/>
          <bgColor indexed="25"/>
        </patternFill>
      </fill>
    </dxf>
    <dxf>
      <font>
        <color rgb="FF9C0006"/>
      </font>
      <fill>
        <patternFill patternType="solid">
          <fgColor indexed="24"/>
          <bgColor indexed="25"/>
        </patternFill>
      </fill>
    </dxf>
  </dxfs>
  <tableStyles count="0"/>
  <colors>
    <indexedColors>
      <rgbColor rgb="FF000000"/>
      <rgbColor rgb="FFFFFFFF"/>
      <rgbColor rgb="FFFF0000"/>
      <rgbColor rgb="FF00FF00"/>
      <rgbColor rgb="FF0000FF"/>
      <rgbColor rgb="FFFFFF00"/>
      <rgbColor rgb="FFFF00FF"/>
      <rgbColor rgb="FF00FFFF"/>
      <rgbColor rgb="FF000000"/>
      <rgbColor rgb="FFFF0000"/>
      <rgbColor rgb="FFFFFFFF"/>
      <rgbColor rgb="FFAAAAAA"/>
      <rgbColor rgb="FFC5DEB5"/>
      <rgbColor rgb="FF44749F"/>
      <rgbColor rgb="FFBDD6EE"/>
      <rgbColor rgb="FF9CC2E5"/>
      <rgbColor rgb="FFBFBFBF"/>
      <rgbColor rgb="FFD8D8D8"/>
      <rgbColor rgb="FFF2F2F2"/>
      <rgbColor rgb="FFFFD965"/>
      <rgbColor rgb="FFA5A5A5"/>
      <rgbColor rgb="FFDEEAF6"/>
      <rgbColor rgb="FFCFCFCF"/>
      <rgbColor rgb="FFD9DCE1"/>
      <rgbColor rgb="00000000"/>
      <rgbColor rgb="FFFFC7CE"/>
      <rgbColor rgb="FF9C0006"/>
      <rgbColor rgb="FF848484"/>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45718" tIns="45718" rIns="45718" bIns="45718"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hyperlink" Target="http://care.diabetesjournals.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23"/>
  <sheetViews>
    <sheetView showGridLines="0" workbookViewId="0">
      <selection activeCell="A4" sqref="A4"/>
    </sheetView>
  </sheetViews>
  <sheetFormatPr defaultColWidth="8.85546875" defaultRowHeight="15" customHeight="1"/>
  <cols>
    <col min="1" max="1" width="6.85546875" style="1" customWidth="1"/>
    <col min="2" max="2" width="26.140625" style="1" customWidth="1"/>
    <col min="3" max="3" width="29.7109375" style="1" customWidth="1"/>
    <col min="4" max="4" width="5.85546875" style="1" customWidth="1"/>
    <col min="5" max="5" width="65.140625" style="1" customWidth="1"/>
    <col min="6" max="256" width="8.85546875" style="1" customWidth="1"/>
  </cols>
  <sheetData>
    <row r="1" spans="1:5" ht="15" customHeight="1">
      <c r="A1" s="2" t="s">
        <v>0</v>
      </c>
      <c r="B1" s="3"/>
      <c r="C1" s="3"/>
      <c r="D1" s="3"/>
      <c r="E1" s="3"/>
    </row>
    <row r="2" spans="1:5" ht="15" customHeight="1">
      <c r="A2" s="4" t="s">
        <v>1</v>
      </c>
      <c r="B2" s="3"/>
      <c r="C2" s="3"/>
      <c r="D2" s="3"/>
      <c r="E2" s="3"/>
    </row>
    <row r="3" spans="1:5" ht="24.95" customHeight="1">
      <c r="A3" s="106" t="s">
        <v>2</v>
      </c>
      <c r="B3" s="107"/>
      <c r="C3" s="107"/>
      <c r="D3" s="107"/>
      <c r="E3" s="108"/>
    </row>
    <row r="4" spans="1:5" ht="15.95" customHeight="1">
      <c r="A4" s="6"/>
      <c r="B4" s="7"/>
      <c r="C4" s="8"/>
      <c r="D4" s="9"/>
      <c r="E4" s="9"/>
    </row>
    <row r="5" spans="1:5" ht="15.6" customHeight="1">
      <c r="A5" s="10"/>
      <c r="B5" s="109" t="s">
        <v>3</v>
      </c>
      <c r="C5" s="110"/>
      <c r="D5" s="110"/>
      <c r="E5" s="111"/>
    </row>
    <row r="6" spans="1:5" ht="15" customHeight="1">
      <c r="A6" s="10"/>
      <c r="B6" s="114" t="s">
        <v>4</v>
      </c>
      <c r="C6" s="115"/>
      <c r="D6" s="115"/>
      <c r="E6" s="116"/>
    </row>
    <row r="7" spans="1:5" ht="15" customHeight="1">
      <c r="A7" s="10"/>
      <c r="B7" s="114" t="s">
        <v>5</v>
      </c>
      <c r="C7" s="115"/>
      <c r="D7" s="115"/>
      <c r="E7" s="116"/>
    </row>
    <row r="8" spans="1:5" ht="15.95" customHeight="1">
      <c r="A8" s="10"/>
      <c r="B8" s="128" t="s">
        <v>6</v>
      </c>
      <c r="C8" s="129"/>
      <c r="D8" s="129"/>
      <c r="E8" s="130"/>
    </row>
    <row r="9" spans="1:5" ht="15.6" customHeight="1">
      <c r="A9" s="3"/>
      <c r="B9" s="11"/>
      <c r="C9" s="11"/>
      <c r="D9" s="11"/>
      <c r="E9" s="11"/>
    </row>
    <row r="10" spans="1:5" ht="15" customHeight="1">
      <c r="A10" s="6"/>
      <c r="B10" s="119" t="s">
        <v>7</v>
      </c>
      <c r="C10" s="120"/>
      <c r="D10" s="120"/>
      <c r="E10" s="121"/>
    </row>
    <row r="11" spans="1:5" ht="15" customHeight="1">
      <c r="A11" s="12"/>
      <c r="B11" s="117" t="s">
        <v>8</v>
      </c>
      <c r="C11" s="118"/>
      <c r="D11" s="13" t="s">
        <v>9</v>
      </c>
      <c r="E11" s="14" t="s">
        <v>10</v>
      </c>
    </row>
    <row r="12" spans="1:5" ht="44.45" customHeight="1">
      <c r="A12" s="12"/>
      <c r="B12" s="125" t="s">
        <v>11</v>
      </c>
      <c r="C12" s="126"/>
      <c r="D12" s="126"/>
      <c r="E12" s="127"/>
    </row>
    <row r="13" spans="1:5" ht="21.75" customHeight="1">
      <c r="A13" s="12"/>
      <c r="B13" s="112" t="s">
        <v>12</v>
      </c>
      <c r="C13" s="113"/>
      <c r="D13" s="15">
        <v>1</v>
      </c>
      <c r="E13" s="16"/>
    </row>
    <row r="14" spans="1:5" ht="29.25" customHeight="1">
      <c r="A14" s="12"/>
      <c r="B14" s="112" t="s">
        <v>13</v>
      </c>
      <c r="C14" s="113"/>
      <c r="D14" s="15">
        <v>0</v>
      </c>
      <c r="E14" s="16"/>
    </row>
    <row r="15" spans="1:5" ht="15" customHeight="1">
      <c r="A15" s="12"/>
      <c r="B15" s="125" t="s">
        <v>14</v>
      </c>
      <c r="C15" s="126"/>
      <c r="D15" s="126"/>
      <c r="E15" s="127"/>
    </row>
    <row r="16" spans="1:5" ht="60" customHeight="1">
      <c r="A16" s="12"/>
      <c r="B16" s="112" t="s">
        <v>15</v>
      </c>
      <c r="C16" s="113"/>
      <c r="D16" s="15">
        <v>1</v>
      </c>
      <c r="E16" s="17" t="s">
        <v>16</v>
      </c>
    </row>
    <row r="17" spans="1:5" ht="30" customHeight="1">
      <c r="A17" s="12"/>
      <c r="B17" s="112" t="s">
        <v>17</v>
      </c>
      <c r="C17" s="113"/>
      <c r="D17" s="15">
        <v>0</v>
      </c>
      <c r="E17" s="17" t="s">
        <v>18</v>
      </c>
    </row>
    <row r="18" spans="1:5" ht="47.65" customHeight="1">
      <c r="A18" s="12"/>
      <c r="B18" s="125" t="s">
        <v>19</v>
      </c>
      <c r="C18" s="126"/>
      <c r="D18" s="126"/>
      <c r="E18" s="127"/>
    </row>
    <row r="19" spans="1:5" ht="36" customHeight="1">
      <c r="A19" s="12"/>
      <c r="B19" s="112" t="s">
        <v>20</v>
      </c>
      <c r="C19" s="113"/>
      <c r="D19" s="15">
        <v>1</v>
      </c>
      <c r="E19" s="18" t="s">
        <v>21</v>
      </c>
    </row>
    <row r="20" spans="1:5" ht="61.5" customHeight="1">
      <c r="A20" s="12"/>
      <c r="B20" s="112" t="s">
        <v>22</v>
      </c>
      <c r="C20" s="113"/>
      <c r="D20" s="15">
        <v>0</v>
      </c>
      <c r="E20" s="16"/>
    </row>
    <row r="21" spans="1:5" ht="15" customHeight="1">
      <c r="A21" s="12"/>
      <c r="B21" s="122" t="s">
        <v>23</v>
      </c>
      <c r="C21" s="123"/>
      <c r="D21" s="123"/>
      <c r="E21" s="124"/>
    </row>
    <row r="22" spans="1:5" ht="48.75" customHeight="1">
      <c r="A22" s="12"/>
      <c r="B22" s="112" t="s">
        <v>24</v>
      </c>
      <c r="C22" s="113"/>
      <c r="D22" s="15">
        <v>1</v>
      </c>
      <c r="E22" s="18" t="s">
        <v>25</v>
      </c>
    </row>
    <row r="23" spans="1:5" ht="58.5" customHeight="1">
      <c r="A23" s="12"/>
      <c r="B23" s="112" t="s">
        <v>26</v>
      </c>
      <c r="C23" s="113"/>
      <c r="D23" s="15">
        <v>0</v>
      </c>
      <c r="E23" s="16"/>
    </row>
  </sheetData>
  <mergeCells count="19">
    <mergeCell ref="B23:C23"/>
    <mergeCell ref="B11:C11"/>
    <mergeCell ref="B6:E6"/>
    <mergeCell ref="B10:E10"/>
    <mergeCell ref="B21:E21"/>
    <mergeCell ref="B19:C19"/>
    <mergeCell ref="B20:C20"/>
    <mergeCell ref="B22:C22"/>
    <mergeCell ref="B18:E18"/>
    <mergeCell ref="B15:E15"/>
    <mergeCell ref="B8:E8"/>
    <mergeCell ref="B16:C16"/>
    <mergeCell ref="B17:C17"/>
    <mergeCell ref="B12:E12"/>
    <mergeCell ref="A3:E3"/>
    <mergeCell ref="B5:E5"/>
    <mergeCell ref="B14:C14"/>
    <mergeCell ref="B13:C13"/>
    <mergeCell ref="B7:E7"/>
  </mergeCells>
  <pageMargins left="0.7" right="0.7" top="0.75" bottom="0.75" header="0.3" footer="0.3"/>
  <pageSetup scale="67" orientation="portrait"/>
  <headerFooter>
    <oddHeader>&amp;L&amp;"Calibri,Bold"&amp;11&amp;KFF0000DRAFT FOR COMMENT ONLY</oddHead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V80"/>
  <sheetViews>
    <sheetView showGridLines="0" workbookViewId="0"/>
  </sheetViews>
  <sheetFormatPr defaultColWidth="8.85546875" defaultRowHeight="15"/>
  <cols>
    <col min="1" max="1" width="4" style="19" customWidth="1"/>
    <col min="2" max="2" width="47.42578125" style="19" customWidth="1"/>
    <col min="3" max="3" width="45" style="19" customWidth="1"/>
    <col min="4" max="4" width="38.42578125" style="19" bestFit="1" customWidth="1"/>
    <col min="5" max="256" width="8.85546875" style="19" customWidth="1"/>
  </cols>
  <sheetData>
    <row r="1" spans="1:5">
      <c r="A1" s="3"/>
      <c r="B1" s="20"/>
      <c r="C1" s="20"/>
      <c r="D1" s="3"/>
      <c r="E1" s="3"/>
    </row>
    <row r="2" spans="1:5">
      <c r="A2" s="12"/>
      <c r="B2" s="131" t="s">
        <v>27</v>
      </c>
      <c r="C2" s="132"/>
      <c r="D2" s="21"/>
      <c r="E2" s="3"/>
    </row>
    <row r="3" spans="1:5">
      <c r="A3" s="12"/>
      <c r="B3" s="22" t="s">
        <v>28</v>
      </c>
      <c r="C3" s="23" t="s">
        <v>142</v>
      </c>
      <c r="D3" s="21"/>
      <c r="E3" s="3"/>
    </row>
    <row r="4" spans="1:5">
      <c r="A4" s="12"/>
      <c r="B4" s="24"/>
      <c r="C4" s="25"/>
      <c r="D4" s="21"/>
      <c r="E4" s="3"/>
    </row>
    <row r="5" spans="1:5">
      <c r="A5" s="12"/>
      <c r="B5" s="22"/>
      <c r="C5" s="23"/>
      <c r="D5" s="21"/>
      <c r="E5" s="3"/>
    </row>
    <row r="6" spans="1:5">
      <c r="A6" s="12"/>
      <c r="B6" s="22" t="s">
        <v>29</v>
      </c>
      <c r="C6" s="26" t="s">
        <v>78</v>
      </c>
      <c r="D6" s="21"/>
      <c r="E6" s="3"/>
    </row>
    <row r="7" spans="1:5">
      <c r="A7" s="12"/>
      <c r="B7" s="22" t="s">
        <v>30</v>
      </c>
      <c r="C7" s="26" t="s">
        <v>83</v>
      </c>
      <c r="D7" s="21"/>
      <c r="E7" s="3"/>
    </row>
    <row r="8" spans="1:5">
      <c r="A8" s="12"/>
      <c r="B8" s="22" t="s">
        <v>31</v>
      </c>
      <c r="C8" s="23" t="s">
        <v>32</v>
      </c>
      <c r="D8" s="21"/>
      <c r="E8" s="3"/>
    </row>
    <row r="9" spans="1:5">
      <c r="A9" s="12"/>
      <c r="B9" s="22" t="s">
        <v>33</v>
      </c>
      <c r="C9" s="23" t="s">
        <v>34</v>
      </c>
      <c r="D9" s="21"/>
      <c r="E9" s="3"/>
    </row>
    <row r="10" spans="1:5">
      <c r="A10" s="12"/>
      <c r="B10" s="22" t="s">
        <v>35</v>
      </c>
      <c r="C10" s="23"/>
      <c r="D10" s="21"/>
      <c r="E10" s="3"/>
    </row>
    <row r="11" spans="1:5">
      <c r="A11" s="12"/>
      <c r="B11" s="22" t="s">
        <v>36</v>
      </c>
      <c r="C11" s="23"/>
      <c r="D11" s="21"/>
      <c r="E11" s="3"/>
    </row>
    <row r="12" spans="1:5">
      <c r="A12" s="20"/>
      <c r="B12" s="27"/>
      <c r="C12" s="27"/>
      <c r="D12" s="20"/>
      <c r="E12" s="3"/>
    </row>
    <row r="13" spans="1:5">
      <c r="A13" s="28" t="s">
        <v>37</v>
      </c>
      <c r="B13" s="29"/>
      <c r="C13" s="29"/>
      <c r="D13" s="30"/>
      <c r="E13" s="21"/>
    </row>
    <row r="14" spans="1:5">
      <c r="A14" s="31"/>
      <c r="B14" s="32" t="s">
        <v>38</v>
      </c>
      <c r="C14" s="32" t="s">
        <v>39</v>
      </c>
      <c r="D14" s="32" t="s">
        <v>40</v>
      </c>
      <c r="E14" s="21"/>
    </row>
    <row r="15" spans="1:5">
      <c r="A15" s="89">
        <v>1</v>
      </c>
      <c r="B15" s="82" t="s">
        <v>88</v>
      </c>
      <c r="C15" s="105" t="s">
        <v>148</v>
      </c>
      <c r="D15" s="84" t="s">
        <v>119</v>
      </c>
      <c r="E15" s="3"/>
    </row>
    <row r="16" spans="1:5">
      <c r="A16" s="90">
        <v>2</v>
      </c>
      <c r="B16" s="88" t="s">
        <v>89</v>
      </c>
      <c r="C16" s="105" t="s">
        <v>148</v>
      </c>
      <c r="D16" s="87" t="s">
        <v>120</v>
      </c>
      <c r="E16" s="3"/>
    </row>
    <row r="17" spans="1:5">
      <c r="A17" s="90">
        <v>3</v>
      </c>
      <c r="B17" s="88" t="s">
        <v>90</v>
      </c>
      <c r="C17" s="105" t="s">
        <v>148</v>
      </c>
      <c r="D17" s="87" t="s">
        <v>121</v>
      </c>
      <c r="E17" s="3"/>
    </row>
    <row r="18" spans="1:5">
      <c r="A18" s="90">
        <v>4</v>
      </c>
      <c r="B18" s="88" t="s">
        <v>91</v>
      </c>
      <c r="C18" s="105" t="s">
        <v>148</v>
      </c>
      <c r="D18" s="87" t="s">
        <v>122</v>
      </c>
      <c r="E18" s="3"/>
    </row>
    <row r="19" spans="1:5">
      <c r="A19" s="90">
        <v>5</v>
      </c>
      <c r="B19" s="88" t="s">
        <v>92</v>
      </c>
      <c r="C19" s="105" t="s">
        <v>148</v>
      </c>
      <c r="D19" s="87" t="s">
        <v>123</v>
      </c>
      <c r="E19" s="3"/>
    </row>
    <row r="20" spans="1:5">
      <c r="A20" s="90">
        <v>6</v>
      </c>
      <c r="B20" s="88" t="s">
        <v>93</v>
      </c>
      <c r="C20" s="105" t="s">
        <v>148</v>
      </c>
      <c r="D20" s="87" t="s">
        <v>124</v>
      </c>
      <c r="E20" s="3"/>
    </row>
    <row r="21" spans="1:5">
      <c r="A21" s="90">
        <v>7</v>
      </c>
      <c r="B21" s="88" t="s">
        <v>94</v>
      </c>
      <c r="C21" s="105" t="s">
        <v>148</v>
      </c>
      <c r="D21" s="87" t="s">
        <v>125</v>
      </c>
      <c r="E21" s="3"/>
    </row>
    <row r="22" spans="1:5" ht="30">
      <c r="A22" s="90">
        <v>8</v>
      </c>
      <c r="B22" s="88" t="s">
        <v>95</v>
      </c>
      <c r="C22" s="105" t="s">
        <v>148</v>
      </c>
      <c r="D22" s="87" t="s">
        <v>126</v>
      </c>
      <c r="E22" s="3"/>
    </row>
    <row r="23" spans="1:5" ht="30">
      <c r="A23" s="90">
        <v>9</v>
      </c>
      <c r="B23" s="88" t="s">
        <v>96</v>
      </c>
      <c r="C23" s="105" t="s">
        <v>148</v>
      </c>
      <c r="D23" s="87" t="s">
        <v>127</v>
      </c>
      <c r="E23" s="3"/>
    </row>
    <row r="24" spans="1:5" ht="30">
      <c r="A24" s="90">
        <v>10</v>
      </c>
      <c r="B24" s="88" t="s">
        <v>97</v>
      </c>
      <c r="C24" s="105" t="s">
        <v>148</v>
      </c>
      <c r="D24" s="87" t="s">
        <v>128</v>
      </c>
      <c r="E24" s="3"/>
    </row>
    <row r="25" spans="1:5">
      <c r="A25" s="90">
        <v>11</v>
      </c>
      <c r="B25" s="100" t="s">
        <v>98</v>
      </c>
      <c r="C25" s="105" t="s">
        <v>148</v>
      </c>
      <c r="D25" s="87" t="s">
        <v>129</v>
      </c>
      <c r="E25" s="3"/>
    </row>
    <row r="26" spans="1:5">
      <c r="A26" s="90">
        <v>12</v>
      </c>
      <c r="B26" s="100" t="s">
        <v>99</v>
      </c>
      <c r="C26" s="105" t="s">
        <v>148</v>
      </c>
      <c r="D26" s="87" t="s">
        <v>130</v>
      </c>
      <c r="E26" s="3"/>
    </row>
    <row r="27" spans="1:5">
      <c r="A27" s="90">
        <v>13</v>
      </c>
      <c r="B27" s="100" t="s">
        <v>100</v>
      </c>
      <c r="C27" s="105" t="s">
        <v>148</v>
      </c>
      <c r="D27" s="87" t="s">
        <v>131</v>
      </c>
      <c r="E27" s="3"/>
    </row>
    <row r="28" spans="1:5">
      <c r="A28" s="90">
        <v>14</v>
      </c>
      <c r="B28" s="100" t="s">
        <v>101</v>
      </c>
      <c r="C28" s="105" t="s">
        <v>148</v>
      </c>
      <c r="D28" s="87" t="s">
        <v>129</v>
      </c>
      <c r="E28" s="3"/>
    </row>
    <row r="29" spans="1:5">
      <c r="A29" s="90">
        <v>15</v>
      </c>
      <c r="B29" s="101" t="s">
        <v>102</v>
      </c>
      <c r="C29" s="105" t="s">
        <v>148</v>
      </c>
      <c r="D29" s="87" t="s">
        <v>130</v>
      </c>
      <c r="E29" s="3"/>
    </row>
    <row r="30" spans="1:5">
      <c r="A30" s="90">
        <v>16</v>
      </c>
      <c r="B30" s="101" t="s">
        <v>103</v>
      </c>
      <c r="C30" s="105" t="s">
        <v>148</v>
      </c>
      <c r="D30" s="87" t="s">
        <v>131</v>
      </c>
      <c r="E30" s="3"/>
    </row>
    <row r="31" spans="1:5" ht="30">
      <c r="A31" s="90">
        <v>17</v>
      </c>
      <c r="B31" s="101" t="s">
        <v>104</v>
      </c>
      <c r="C31" s="105" t="s">
        <v>148</v>
      </c>
      <c r="D31" s="87" t="s">
        <v>132</v>
      </c>
      <c r="E31" s="3"/>
    </row>
    <row r="32" spans="1:5" ht="30">
      <c r="A32" s="90">
        <v>18</v>
      </c>
      <c r="B32" s="101" t="s">
        <v>105</v>
      </c>
      <c r="C32" s="105" t="s">
        <v>148</v>
      </c>
      <c r="D32" s="87" t="s">
        <v>133</v>
      </c>
      <c r="E32" s="3"/>
    </row>
    <row r="33" spans="1:5" ht="30">
      <c r="A33" s="90">
        <v>19</v>
      </c>
      <c r="B33" s="101" t="s">
        <v>106</v>
      </c>
      <c r="C33" s="105" t="s">
        <v>148</v>
      </c>
      <c r="D33" s="87" t="s">
        <v>132</v>
      </c>
      <c r="E33" s="3"/>
    </row>
    <row r="34" spans="1:5">
      <c r="A34" s="90">
        <v>20</v>
      </c>
      <c r="B34" s="101" t="s">
        <v>107</v>
      </c>
      <c r="C34" s="105" t="s">
        <v>148</v>
      </c>
      <c r="D34" s="87" t="s">
        <v>133</v>
      </c>
      <c r="E34" s="3"/>
    </row>
    <row r="35" spans="1:5">
      <c r="A35" s="90">
        <v>21</v>
      </c>
      <c r="B35" s="85" t="s">
        <v>108</v>
      </c>
      <c r="C35" s="105" t="s">
        <v>148</v>
      </c>
      <c r="D35" s="87" t="s">
        <v>134</v>
      </c>
      <c r="E35" s="3"/>
    </row>
    <row r="36" spans="1:5">
      <c r="A36" s="90">
        <v>22</v>
      </c>
      <c r="B36" s="85" t="s">
        <v>109</v>
      </c>
      <c r="C36" s="105" t="s">
        <v>148</v>
      </c>
      <c r="D36" s="87" t="s">
        <v>135</v>
      </c>
      <c r="E36" s="3"/>
    </row>
    <row r="37" spans="1:5">
      <c r="A37" s="90">
        <v>23</v>
      </c>
      <c r="B37" s="85" t="s">
        <v>110</v>
      </c>
      <c r="C37" s="105" t="s">
        <v>148</v>
      </c>
      <c r="D37" s="87" t="s">
        <v>136</v>
      </c>
      <c r="E37" s="3"/>
    </row>
    <row r="38" spans="1:5">
      <c r="A38" s="90">
        <v>24</v>
      </c>
      <c r="B38" s="85" t="s">
        <v>111</v>
      </c>
      <c r="C38" s="105" t="s">
        <v>148</v>
      </c>
      <c r="D38" s="87" t="s">
        <v>137</v>
      </c>
      <c r="E38" s="3"/>
    </row>
    <row r="39" spans="1:5" ht="30">
      <c r="A39" s="90">
        <v>25</v>
      </c>
      <c r="B39" s="85" t="s">
        <v>112</v>
      </c>
      <c r="C39" s="105" t="s">
        <v>148</v>
      </c>
      <c r="D39" s="87" t="s">
        <v>138</v>
      </c>
      <c r="E39" s="3"/>
    </row>
    <row r="40" spans="1:5" ht="30">
      <c r="A40" s="90">
        <v>26</v>
      </c>
      <c r="B40" s="85" t="s">
        <v>113</v>
      </c>
      <c r="C40" s="105" t="s">
        <v>148</v>
      </c>
      <c r="D40" s="87" t="s">
        <v>139</v>
      </c>
      <c r="E40" s="3"/>
    </row>
    <row r="41" spans="1:5" ht="45">
      <c r="A41" s="90">
        <v>27</v>
      </c>
      <c r="B41" s="85" t="s">
        <v>114</v>
      </c>
      <c r="C41" s="105" t="s">
        <v>148</v>
      </c>
      <c r="D41" s="87" t="s">
        <v>140</v>
      </c>
      <c r="E41" s="3"/>
    </row>
    <row r="42" spans="1:5" ht="45">
      <c r="A42" s="90">
        <v>28</v>
      </c>
      <c r="B42" s="85" t="s">
        <v>115</v>
      </c>
      <c r="C42" s="105" t="s">
        <v>148</v>
      </c>
      <c r="D42" s="87" t="s">
        <v>141</v>
      </c>
      <c r="E42" s="3"/>
    </row>
    <row r="43" spans="1:5" ht="30">
      <c r="A43" s="90">
        <v>29</v>
      </c>
      <c r="B43" s="85" t="s">
        <v>116</v>
      </c>
      <c r="C43" s="105" t="s">
        <v>148</v>
      </c>
      <c r="D43" s="87" t="s">
        <v>139</v>
      </c>
      <c r="E43" s="3"/>
    </row>
    <row r="44" spans="1:5" ht="45">
      <c r="A44" s="90">
        <v>30</v>
      </c>
      <c r="B44" s="85" t="s">
        <v>117</v>
      </c>
      <c r="C44" s="105" t="s">
        <v>148</v>
      </c>
      <c r="D44" s="87" t="s">
        <v>140</v>
      </c>
      <c r="E44" s="3"/>
    </row>
    <row r="45" spans="1:5" ht="45">
      <c r="A45" s="90">
        <v>31</v>
      </c>
      <c r="B45" s="85" t="s">
        <v>118</v>
      </c>
      <c r="C45" s="105" t="s">
        <v>148</v>
      </c>
      <c r="D45" s="87" t="s">
        <v>141</v>
      </c>
      <c r="E45" s="3"/>
    </row>
    <row r="46" spans="1:5">
      <c r="A46" s="3"/>
      <c r="B46" s="34" t="s">
        <v>41</v>
      </c>
      <c r="C46" s="3"/>
      <c r="D46" s="3"/>
      <c r="E46" s="3"/>
    </row>
    <row r="47" spans="1:5">
      <c r="A47" s="3"/>
      <c r="B47" s="34" t="s">
        <v>41</v>
      </c>
      <c r="C47" s="3"/>
      <c r="D47" s="3"/>
      <c r="E47" s="3"/>
    </row>
    <row r="48" spans="1:5">
      <c r="A48" s="3"/>
      <c r="B48" s="34" t="s">
        <v>41</v>
      </c>
      <c r="C48" s="3"/>
      <c r="D48" s="3"/>
      <c r="E48" s="3"/>
    </row>
    <row r="49" spans="1:5">
      <c r="A49" s="3"/>
      <c r="B49" s="34" t="s">
        <v>41</v>
      </c>
      <c r="C49" s="3"/>
      <c r="D49" s="3"/>
      <c r="E49" s="3"/>
    </row>
    <row r="50" spans="1:5">
      <c r="A50" s="3"/>
      <c r="B50" s="34" t="s">
        <v>41</v>
      </c>
      <c r="C50" s="3"/>
      <c r="D50" s="3"/>
      <c r="E50" s="3"/>
    </row>
    <row r="51" spans="1:5">
      <c r="A51" s="3"/>
      <c r="B51" s="34" t="s">
        <v>41</v>
      </c>
      <c r="C51" s="3"/>
      <c r="D51" s="3"/>
      <c r="E51" s="3"/>
    </row>
    <row r="52" spans="1:5">
      <c r="A52" s="3"/>
      <c r="B52" s="34" t="s">
        <v>41</v>
      </c>
      <c r="C52" s="3"/>
      <c r="D52" s="3"/>
      <c r="E52" s="3"/>
    </row>
    <row r="53" spans="1:5">
      <c r="A53" s="3"/>
      <c r="B53" s="34" t="s">
        <v>41</v>
      </c>
      <c r="C53" s="3"/>
      <c r="D53" s="3"/>
      <c r="E53" s="3"/>
    </row>
    <row r="54" spans="1:5">
      <c r="A54" s="3"/>
      <c r="B54" s="34" t="s">
        <v>41</v>
      </c>
      <c r="C54" s="3"/>
      <c r="D54" s="3"/>
      <c r="E54" s="3"/>
    </row>
    <row r="55" spans="1:5">
      <c r="A55" s="3"/>
      <c r="B55" s="34" t="s">
        <v>41</v>
      </c>
      <c r="C55" s="3"/>
      <c r="D55" s="3"/>
      <c r="E55" s="3"/>
    </row>
    <row r="56" spans="1:5">
      <c r="A56" s="3"/>
      <c r="B56" s="34" t="s">
        <v>41</v>
      </c>
      <c r="C56" s="3"/>
      <c r="D56" s="3"/>
      <c r="E56" s="3"/>
    </row>
    <row r="57" spans="1:5">
      <c r="A57" s="3"/>
      <c r="B57" s="34" t="s">
        <v>41</v>
      </c>
      <c r="C57" s="3"/>
      <c r="D57" s="3"/>
      <c r="E57" s="3"/>
    </row>
    <row r="58" spans="1:5">
      <c r="A58" s="3"/>
      <c r="B58" s="34" t="s">
        <v>41</v>
      </c>
      <c r="C58" s="3"/>
      <c r="D58" s="3"/>
      <c r="E58" s="3"/>
    </row>
    <row r="59" spans="1:5">
      <c r="A59" s="3"/>
      <c r="B59" s="34" t="s">
        <v>41</v>
      </c>
      <c r="C59" s="3"/>
      <c r="D59" s="3"/>
      <c r="E59" s="3"/>
    </row>
    <row r="60" spans="1:5">
      <c r="A60" s="3"/>
      <c r="B60" s="34" t="s">
        <v>41</v>
      </c>
      <c r="C60" s="3"/>
      <c r="D60" s="3"/>
      <c r="E60" s="3"/>
    </row>
    <row r="61" spans="1:5">
      <c r="A61" s="3"/>
      <c r="B61" s="34" t="s">
        <v>41</v>
      </c>
      <c r="C61" s="3"/>
      <c r="D61" s="3"/>
      <c r="E61" s="3"/>
    </row>
    <row r="62" spans="1:5">
      <c r="A62" s="3"/>
      <c r="B62" s="34" t="s">
        <v>41</v>
      </c>
      <c r="C62" s="3"/>
      <c r="D62" s="3"/>
      <c r="E62" s="3"/>
    </row>
    <row r="63" spans="1:5">
      <c r="A63" s="3"/>
      <c r="B63" s="34" t="s">
        <v>41</v>
      </c>
      <c r="C63" s="3"/>
      <c r="D63" s="3"/>
      <c r="E63" s="3"/>
    </row>
    <row r="64" spans="1:5">
      <c r="A64" s="3"/>
      <c r="B64" s="34" t="s">
        <v>41</v>
      </c>
      <c r="C64" s="3"/>
      <c r="D64" s="3"/>
      <c r="E64" s="3"/>
    </row>
    <row r="65" spans="1:5">
      <c r="A65" s="3"/>
      <c r="B65" s="34" t="s">
        <v>41</v>
      </c>
      <c r="C65" s="3"/>
      <c r="D65" s="3"/>
      <c r="E65" s="3"/>
    </row>
    <row r="66" spans="1:5">
      <c r="A66" s="3"/>
      <c r="B66" s="34" t="s">
        <v>41</v>
      </c>
      <c r="C66" s="3"/>
      <c r="D66" s="3"/>
      <c r="E66" s="3"/>
    </row>
    <row r="67" spans="1:5">
      <c r="A67" s="3"/>
      <c r="B67" s="34" t="s">
        <v>41</v>
      </c>
      <c r="C67" s="3"/>
      <c r="D67" s="3"/>
      <c r="E67" s="3"/>
    </row>
    <row r="68" spans="1:5">
      <c r="A68" s="3"/>
      <c r="B68" s="34" t="s">
        <v>41</v>
      </c>
      <c r="C68" s="3"/>
      <c r="D68" s="3"/>
      <c r="E68" s="3"/>
    </row>
    <row r="69" spans="1:5">
      <c r="A69" s="3"/>
      <c r="B69" s="3"/>
      <c r="C69" s="3"/>
      <c r="D69" s="3"/>
      <c r="E69" s="3"/>
    </row>
    <row r="70" spans="1:5">
      <c r="A70" s="3"/>
      <c r="B70" s="3"/>
      <c r="C70" s="3"/>
      <c r="D70" s="3"/>
      <c r="E70" s="3"/>
    </row>
    <row r="71" spans="1:5">
      <c r="A71" s="3"/>
      <c r="B71" s="3"/>
      <c r="C71" s="3"/>
      <c r="D71" s="3"/>
      <c r="E71" s="3"/>
    </row>
    <row r="72" spans="1:5">
      <c r="A72" s="3"/>
      <c r="B72" s="3"/>
      <c r="C72" s="3"/>
      <c r="D72" s="3"/>
      <c r="E72" s="3"/>
    </row>
    <row r="73" spans="1:5">
      <c r="A73" s="3"/>
      <c r="B73" s="3"/>
      <c r="C73" s="3"/>
      <c r="D73" s="3"/>
      <c r="E73" s="3"/>
    </row>
    <row r="74" spans="1:5">
      <c r="A74" s="3"/>
      <c r="B74" s="3"/>
      <c r="C74" s="3"/>
      <c r="D74" s="3"/>
      <c r="E74" s="3"/>
    </row>
    <row r="75" spans="1:5">
      <c r="A75" s="3"/>
      <c r="B75" s="3"/>
      <c r="C75" s="3"/>
      <c r="D75" s="3"/>
      <c r="E75" s="3"/>
    </row>
    <row r="76" spans="1:5">
      <c r="A76" s="3"/>
      <c r="B76" s="3"/>
      <c r="C76" s="3"/>
      <c r="D76" s="3"/>
      <c r="E76" s="3"/>
    </row>
    <row r="77" spans="1:5">
      <c r="A77" s="3"/>
      <c r="B77" s="3"/>
      <c r="C77" s="3"/>
      <c r="D77" s="3"/>
      <c r="E77" s="3"/>
    </row>
    <row r="78" spans="1:5">
      <c r="A78" s="3"/>
      <c r="B78" s="3"/>
      <c r="C78" s="3"/>
      <c r="D78" s="3"/>
      <c r="E78" s="3"/>
    </row>
    <row r="79" spans="1:5">
      <c r="A79" s="3"/>
      <c r="B79" s="3"/>
      <c r="C79" s="3"/>
      <c r="D79" s="3"/>
      <c r="E79" s="3"/>
    </row>
    <row r="80" spans="1:5">
      <c r="A80" s="3"/>
      <c r="B80" s="3"/>
      <c r="C80" s="3"/>
      <c r="D80" s="3"/>
      <c r="E80" s="3"/>
    </row>
  </sheetData>
  <mergeCells count="1">
    <mergeCell ref="B2:C2"/>
  </mergeCells>
  <pageMargins left="0.7" right="0.7" top="0.75" bottom="0.75" header="0.3" footer="0.3"/>
  <pageSetup orientation="portrait"/>
  <headerFooter>
    <oddFooter>&amp;C&amp;"Helvetica Neue,Regular"&amp;12&amp;K000000&amp;P</oddFooter>
  </headerFooter>
  <legacyDrawing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DataValidation!$A$2:$A$8</xm:f>
          </x14:formula1>
          <xm:sqref>C6</xm:sqref>
        </x14:dataValidation>
        <x14:dataValidation type="list" allowBlank="1" showInputMessage="1" showErrorMessage="1" xr:uid="{00000000-0002-0000-0100-000001000000}">
          <x14:formula1>
            <xm:f>DataValidation!$B$2:$B$9</xm:f>
          </x14:formula1>
          <xm:sqref>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9"/>
  <sheetViews>
    <sheetView workbookViewId="0">
      <selection activeCell="B3" sqref="B3"/>
    </sheetView>
  </sheetViews>
  <sheetFormatPr defaultRowHeight="15"/>
  <sheetData>
    <row r="1" spans="1:4">
      <c r="A1" t="s">
        <v>29</v>
      </c>
      <c r="B1" t="s">
        <v>30</v>
      </c>
    </row>
    <row r="2" spans="1:4">
      <c r="A2" s="81" t="s">
        <v>77</v>
      </c>
      <c r="B2" s="81" t="s">
        <v>81</v>
      </c>
    </row>
    <row r="3" spans="1:4">
      <c r="A3" s="81" t="s">
        <v>78</v>
      </c>
      <c r="B3" s="81" t="s">
        <v>82</v>
      </c>
    </row>
    <row r="4" spans="1:4">
      <c r="A4" s="81" t="s">
        <v>79</v>
      </c>
      <c r="B4" s="81" t="s">
        <v>83</v>
      </c>
    </row>
    <row r="5" spans="1:4">
      <c r="A5" s="81" t="s">
        <v>80</v>
      </c>
      <c r="B5" s="81" t="s">
        <v>84</v>
      </c>
    </row>
    <row r="6" spans="1:4">
      <c r="A6" s="81" t="s">
        <v>76</v>
      </c>
      <c r="B6" s="81" t="s">
        <v>85</v>
      </c>
    </row>
    <row r="7" spans="1:4">
      <c r="A7" s="81" t="s">
        <v>75</v>
      </c>
      <c r="B7" s="81" t="s">
        <v>86</v>
      </c>
    </row>
    <row r="8" spans="1:4">
      <c r="A8" s="81" t="s">
        <v>74</v>
      </c>
      <c r="B8" s="81" t="s">
        <v>87</v>
      </c>
    </row>
    <row r="9" spans="1:4">
      <c r="A9" t="str">
        <f t="shared" ref="A9:A12" si="0">TRIM(D20)</f>
        <v/>
      </c>
      <c r="B9" s="81" t="s">
        <v>74</v>
      </c>
    </row>
    <row r="10" spans="1:4">
      <c r="A10" t="str">
        <f t="shared" si="0"/>
        <v/>
      </c>
    </row>
    <row r="11" spans="1:4">
      <c r="A11" t="str">
        <f t="shared" si="0"/>
        <v/>
      </c>
    </row>
    <row r="12" spans="1:4">
      <c r="A12" t="str">
        <f t="shared" si="0"/>
        <v/>
      </c>
    </row>
    <row r="13" spans="1:4">
      <c r="D13" t="s">
        <v>68</v>
      </c>
    </row>
    <row r="14" spans="1:4">
      <c r="D14" t="s">
        <v>69</v>
      </c>
    </row>
    <row r="15" spans="1:4">
      <c r="D15" t="s">
        <v>70</v>
      </c>
    </row>
    <row r="16" spans="1:4">
      <c r="D16" t="s">
        <v>71</v>
      </c>
    </row>
    <row r="17" spans="4:4">
      <c r="D17" t="s">
        <v>72</v>
      </c>
    </row>
    <row r="18" spans="4:4">
      <c r="D18" t="s">
        <v>73</v>
      </c>
    </row>
    <row r="19" spans="4:4">
      <c r="D19" t="s">
        <v>67</v>
      </c>
    </row>
  </sheetData>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V70"/>
  <sheetViews>
    <sheetView showGridLines="0" topLeftCell="A10" workbookViewId="0">
      <selection activeCell="I24" sqref="I24"/>
    </sheetView>
  </sheetViews>
  <sheetFormatPr defaultColWidth="8.85546875" defaultRowHeight="15"/>
  <cols>
    <col min="1" max="1" width="11.28515625" style="35" customWidth="1"/>
    <col min="2" max="2" width="53.28515625" style="35" customWidth="1"/>
    <col min="3" max="6" width="22.7109375" style="35" customWidth="1"/>
    <col min="7" max="256" width="8.85546875" style="35" customWidth="1"/>
  </cols>
  <sheetData>
    <row r="1" spans="1:10">
      <c r="A1" s="36" t="s">
        <v>42</v>
      </c>
      <c r="B1" s="37" t="str">
        <f>'Measure Info'!C8</f>
        <v>Cerner</v>
      </c>
      <c r="C1" s="20"/>
      <c r="D1" s="20"/>
      <c r="E1" s="20"/>
      <c r="F1" s="20"/>
      <c r="G1" s="3"/>
      <c r="H1" s="3"/>
      <c r="I1" s="3"/>
      <c r="J1" s="3"/>
    </row>
    <row r="2" spans="1:10">
      <c r="A2" s="38"/>
      <c r="B2" s="39"/>
      <c r="C2" s="14" t="s">
        <v>43</v>
      </c>
      <c r="D2" s="14" t="s">
        <v>44</v>
      </c>
      <c r="E2" s="14" t="s">
        <v>45</v>
      </c>
      <c r="F2" s="14" t="s">
        <v>46</v>
      </c>
      <c r="G2" s="21"/>
      <c r="H2" s="3"/>
      <c r="I2" s="3"/>
      <c r="J2" s="3"/>
    </row>
    <row r="3" spans="1:10" ht="76.5">
      <c r="A3" s="40" t="s">
        <v>47</v>
      </c>
      <c r="B3" s="41" t="s">
        <v>38</v>
      </c>
      <c r="C3" s="42" t="s">
        <v>48</v>
      </c>
      <c r="D3" s="42" t="s">
        <v>49</v>
      </c>
      <c r="E3" s="42" t="s">
        <v>50</v>
      </c>
      <c r="F3" s="42" t="s">
        <v>51</v>
      </c>
      <c r="G3" s="21"/>
      <c r="H3" s="3"/>
      <c r="I3" s="3"/>
      <c r="J3" s="3"/>
    </row>
    <row r="4" spans="1:10">
      <c r="A4" s="43"/>
      <c r="B4" s="44"/>
      <c r="C4" s="45" t="s">
        <v>9</v>
      </c>
      <c r="D4" s="46" t="s">
        <v>9</v>
      </c>
      <c r="E4" s="46" t="s">
        <v>9</v>
      </c>
      <c r="F4" s="46" t="s">
        <v>9</v>
      </c>
      <c r="G4" s="21"/>
      <c r="H4" s="3"/>
      <c r="I4" s="3"/>
      <c r="J4" s="3"/>
    </row>
    <row r="5" spans="1:10">
      <c r="A5" s="26">
        <v>1</v>
      </c>
      <c r="B5" s="91" t="str">
        <f>'Measure Info'!B15</f>
        <v>Diagnosis: Diabetes</v>
      </c>
      <c r="C5" s="26">
        <v>1</v>
      </c>
      <c r="D5" s="26">
        <v>1</v>
      </c>
      <c r="E5" s="26">
        <v>1</v>
      </c>
      <c r="F5" s="26">
        <v>1</v>
      </c>
      <c r="G5" s="21"/>
      <c r="H5" s="3"/>
      <c r="I5" s="3"/>
      <c r="J5" s="3"/>
    </row>
    <row r="6" spans="1:10">
      <c r="A6" s="26">
        <v>2</v>
      </c>
      <c r="B6" s="91" t="str">
        <f>'Measure Info'!B16</f>
        <v>Diagnosis: Pregnancy</v>
      </c>
      <c r="C6" s="26">
        <v>1</v>
      </c>
      <c r="D6" s="26">
        <v>1</v>
      </c>
      <c r="E6" s="26">
        <v>1</v>
      </c>
      <c r="F6" s="26">
        <v>1</v>
      </c>
      <c r="G6" s="21"/>
      <c r="H6" s="3"/>
      <c r="I6" s="3"/>
      <c r="J6" s="3"/>
    </row>
    <row r="7" spans="1:10">
      <c r="A7" s="26">
        <v>3</v>
      </c>
      <c r="B7" s="91" t="str">
        <f>'Measure Info'!B17</f>
        <v>Encounter, Performed: Annual Wellness Visit</v>
      </c>
      <c r="C7" s="26">
        <v>1</v>
      </c>
      <c r="D7" s="26">
        <v>1</v>
      </c>
      <c r="E7" s="26">
        <v>1</v>
      </c>
      <c r="F7" s="26">
        <v>1</v>
      </c>
      <c r="G7" s="21"/>
      <c r="H7" s="3"/>
      <c r="I7" s="3"/>
      <c r="J7" s="3"/>
    </row>
    <row r="8" spans="1:10">
      <c r="A8" s="26">
        <v>4</v>
      </c>
      <c r="B8" s="91" t="str">
        <f>'Measure Info'!B18</f>
        <v>Encounter, Performed: Encounter Inpatient</v>
      </c>
      <c r="C8" s="26">
        <v>1</v>
      </c>
      <c r="D8" s="26">
        <v>1</v>
      </c>
      <c r="E8" s="26">
        <v>1</v>
      </c>
      <c r="F8" s="26">
        <v>1</v>
      </c>
      <c r="G8" s="21"/>
      <c r="H8" s="3"/>
      <c r="I8" s="3"/>
      <c r="J8" s="3"/>
    </row>
    <row r="9" spans="1:10">
      <c r="A9" s="26">
        <v>5</v>
      </c>
      <c r="B9" s="91" t="str">
        <f>'Measure Info'!B19</f>
        <v>Encounter, Performed: Nursing Facility Visit</v>
      </c>
      <c r="C9" s="26">
        <v>1</v>
      </c>
      <c r="D9" s="26">
        <v>1</v>
      </c>
      <c r="E9" s="26">
        <v>1</v>
      </c>
      <c r="F9" s="26">
        <v>1</v>
      </c>
      <c r="G9" s="21"/>
      <c r="H9" s="3"/>
      <c r="I9" s="3"/>
      <c r="J9" s="47"/>
    </row>
    <row r="10" spans="1:10">
      <c r="A10" s="26">
        <v>6</v>
      </c>
      <c r="B10" s="91" t="str">
        <f>'Measure Info'!B20</f>
        <v>Encounter, Performed: Office Visit</v>
      </c>
      <c r="C10" s="26">
        <v>1</v>
      </c>
      <c r="D10" s="26">
        <v>1</v>
      </c>
      <c r="E10" s="26">
        <v>1</v>
      </c>
      <c r="F10" s="26">
        <v>1</v>
      </c>
      <c r="G10" s="21"/>
      <c r="H10" s="3"/>
      <c r="I10" s="3"/>
      <c r="J10" s="47"/>
    </row>
    <row r="11" spans="1:10">
      <c r="A11" s="26">
        <v>7</v>
      </c>
      <c r="B11" s="91" t="str">
        <f>'Measure Info'!B21</f>
        <v>Encounter, Performed: Outpatient Consultation</v>
      </c>
      <c r="C11" s="26">
        <v>1</v>
      </c>
      <c r="D11" s="26">
        <v>1</v>
      </c>
      <c r="E11" s="26">
        <v>1</v>
      </c>
      <c r="F11" s="26">
        <v>1</v>
      </c>
      <c r="G11" s="21"/>
      <c r="H11" s="3"/>
      <c r="I11" s="3"/>
      <c r="J11" s="48"/>
    </row>
    <row r="12" spans="1:10" ht="30">
      <c r="A12" s="26">
        <v>8</v>
      </c>
      <c r="B12" s="91" t="str">
        <f>'Measure Info'!B22</f>
        <v>Encounter, Performed: Preventive Care Services - Established Office Visit, 18 and Up</v>
      </c>
      <c r="C12" s="26">
        <v>1</v>
      </c>
      <c r="D12" s="26">
        <v>1</v>
      </c>
      <c r="E12" s="26">
        <v>1</v>
      </c>
      <c r="F12" s="26">
        <v>1</v>
      </c>
      <c r="G12" s="21"/>
      <c r="H12" s="3"/>
      <c r="I12" s="3"/>
      <c r="J12" s="3"/>
    </row>
    <row r="13" spans="1:10">
      <c r="A13" s="26">
        <v>9</v>
      </c>
      <c r="B13" s="91" t="str">
        <f>'Measure Info'!B23</f>
        <v>Encounter, Performed: Preventive Care Services - Other</v>
      </c>
      <c r="C13" s="26">
        <v>1</v>
      </c>
      <c r="D13" s="26">
        <v>1</v>
      </c>
      <c r="E13" s="26">
        <v>1</v>
      </c>
      <c r="F13" s="26">
        <v>1</v>
      </c>
      <c r="G13" s="21"/>
      <c r="H13" s="3"/>
      <c r="I13" s="3"/>
      <c r="J13" s="3"/>
    </row>
    <row r="14" spans="1:10" ht="30">
      <c r="A14" s="26">
        <v>10</v>
      </c>
      <c r="B14" s="91" t="str">
        <f>'Measure Info'!B24</f>
        <v>Encounter, Performed: Preventive Care Services-Initial Office Visit, 18 and Up</v>
      </c>
      <c r="C14" s="26">
        <v>1</v>
      </c>
      <c r="D14" s="26">
        <v>1</v>
      </c>
      <c r="E14" s="26">
        <v>1</v>
      </c>
      <c r="F14" s="26">
        <v>1</v>
      </c>
      <c r="G14" s="21"/>
      <c r="H14" s="3"/>
      <c r="I14" s="3"/>
      <c r="J14" s="3"/>
    </row>
    <row r="15" spans="1:10">
      <c r="A15" s="26">
        <v>11</v>
      </c>
      <c r="B15" s="91" t="str">
        <f>'Measure Info'!B25</f>
        <v>Intervention, Order: Comfort Measures</v>
      </c>
      <c r="C15" s="26">
        <v>1</v>
      </c>
      <c r="D15" s="26">
        <v>1</v>
      </c>
      <c r="E15" s="26">
        <v>1</v>
      </c>
      <c r="F15" s="26">
        <v>1</v>
      </c>
      <c r="G15" s="21"/>
      <c r="H15" s="3"/>
      <c r="I15" s="3"/>
      <c r="J15" s="3"/>
    </row>
    <row r="16" spans="1:10">
      <c r="A16" s="26">
        <v>12</v>
      </c>
      <c r="B16" s="92" t="str">
        <f>'Measure Info'!B26</f>
        <v>Intervention, Order: Hospice care ambulatory</v>
      </c>
      <c r="C16" s="26">
        <v>1</v>
      </c>
      <c r="D16" s="26">
        <v>1</v>
      </c>
      <c r="E16" s="26">
        <v>1</v>
      </c>
      <c r="F16" s="26">
        <v>1</v>
      </c>
      <c r="G16" s="21"/>
      <c r="H16" s="3"/>
      <c r="I16" s="3"/>
      <c r="J16" s="3"/>
    </row>
    <row r="17" spans="1:10">
      <c r="A17" s="26">
        <v>13</v>
      </c>
      <c r="B17" s="92" t="str">
        <f>'Measure Info'!B27</f>
        <v>Intervention, Order: Palliative Care</v>
      </c>
      <c r="C17" s="26">
        <v>1</v>
      </c>
      <c r="D17" s="26">
        <v>1</v>
      </c>
      <c r="E17" s="26">
        <v>1</v>
      </c>
      <c r="F17" s="26">
        <v>1</v>
      </c>
      <c r="G17" s="21"/>
      <c r="H17" s="3"/>
      <c r="I17" s="3"/>
      <c r="J17" s="3"/>
    </row>
    <row r="18" spans="1:10">
      <c r="A18" s="26">
        <v>14</v>
      </c>
      <c r="B18" s="92" t="str">
        <f>'Measure Info'!B28</f>
        <v>Intervention, Performed: Comfort Measures</v>
      </c>
      <c r="C18" s="26">
        <v>0</v>
      </c>
      <c r="D18" s="26">
        <v>0</v>
      </c>
      <c r="E18" s="26">
        <v>0</v>
      </c>
      <c r="F18" s="26">
        <v>0</v>
      </c>
      <c r="G18" s="21"/>
      <c r="H18" s="3"/>
      <c r="I18" s="3"/>
      <c r="J18" s="3"/>
    </row>
    <row r="19" spans="1:10">
      <c r="A19" s="26">
        <v>15</v>
      </c>
      <c r="B19" s="92" t="str">
        <f>'Measure Info'!B29</f>
        <v>Intervention, Performed: Hospice care ambulatory</v>
      </c>
      <c r="C19" s="26">
        <v>1</v>
      </c>
      <c r="D19" s="26">
        <v>1</v>
      </c>
      <c r="E19" s="26">
        <v>1</v>
      </c>
      <c r="F19" s="26">
        <v>1</v>
      </c>
      <c r="G19" s="21"/>
      <c r="H19" s="3"/>
      <c r="I19" s="3"/>
      <c r="J19" s="3"/>
    </row>
    <row r="20" spans="1:10">
      <c r="A20" s="26">
        <v>16</v>
      </c>
      <c r="B20" s="92" t="str">
        <f>'Measure Info'!B30</f>
        <v>Intervention, Performed: Palliative Care</v>
      </c>
      <c r="C20" s="26">
        <v>1</v>
      </c>
      <c r="D20" s="26">
        <v>1</v>
      </c>
      <c r="E20" s="26">
        <v>1</v>
      </c>
      <c r="F20" s="26">
        <v>1</v>
      </c>
      <c r="G20" s="21"/>
      <c r="H20" s="3"/>
      <c r="I20" s="3"/>
      <c r="J20" s="3"/>
    </row>
    <row r="21" spans="1:10" ht="30">
      <c r="A21" s="26">
        <v>17</v>
      </c>
      <c r="B21" s="92" t="str">
        <f>'Measure Info'!B31</f>
        <v>Laboratory Test, Not Performed: Fasting Plasma Glucose Lab Test Mass Per Volume</v>
      </c>
      <c r="C21" s="26">
        <v>0</v>
      </c>
      <c r="D21" s="26">
        <v>0</v>
      </c>
      <c r="E21" s="26">
        <v>0</v>
      </c>
      <c r="F21" s="26">
        <v>0</v>
      </c>
      <c r="G21" s="21"/>
      <c r="H21" s="3"/>
      <c r="I21" s="3"/>
      <c r="J21" s="3"/>
    </row>
    <row r="22" spans="1:10">
      <c r="A22" s="26">
        <v>18</v>
      </c>
      <c r="B22" s="92" t="str">
        <f>'Measure Info'!B32</f>
        <v>Laboratory Test, Not Performed: HbA1c Laboratory Test</v>
      </c>
      <c r="C22" s="26">
        <v>1</v>
      </c>
      <c r="D22" s="26">
        <v>1</v>
      </c>
      <c r="E22" s="26">
        <v>1</v>
      </c>
      <c r="F22" s="26">
        <v>1</v>
      </c>
      <c r="G22" s="21"/>
      <c r="H22" s="3"/>
      <c r="I22" s="3"/>
      <c r="J22" s="3"/>
    </row>
    <row r="23" spans="1:10" ht="30">
      <c r="A23" s="26">
        <v>19</v>
      </c>
      <c r="B23" s="92" t="str">
        <f>'Measure Info'!B33</f>
        <v>Laboratory Test, Performed: Fasting Plasma Glucose Lab Test Mass Per Volume</v>
      </c>
      <c r="C23" s="26">
        <v>0</v>
      </c>
      <c r="D23" s="26">
        <v>0</v>
      </c>
      <c r="E23" s="26">
        <v>0</v>
      </c>
      <c r="F23" s="26">
        <v>0</v>
      </c>
      <c r="G23" s="21"/>
      <c r="H23" s="3"/>
      <c r="I23" s="3"/>
      <c r="J23" s="3"/>
    </row>
    <row r="24" spans="1:10">
      <c r="A24" s="26">
        <v>20</v>
      </c>
      <c r="B24" s="92" t="str">
        <f>'Measure Info'!B34</f>
        <v>Laboratory Test, Performed: HbA1c Laboratory Test</v>
      </c>
      <c r="C24" s="26">
        <v>1</v>
      </c>
      <c r="D24" s="26">
        <v>1</v>
      </c>
      <c r="E24" s="26">
        <v>1</v>
      </c>
      <c r="F24" s="26">
        <v>1</v>
      </c>
      <c r="G24" s="21"/>
      <c r="H24" s="3"/>
      <c r="I24" s="3"/>
      <c r="J24" s="3"/>
    </row>
    <row r="25" spans="1:10">
      <c r="A25" s="26">
        <v>21</v>
      </c>
      <c r="B25" s="92" t="str">
        <f>'Measure Info'!B35</f>
        <v>Patient Characteristic Ethnicity: Ethnicity</v>
      </c>
      <c r="C25" s="26">
        <v>1</v>
      </c>
      <c r="D25" s="26">
        <v>1</v>
      </c>
      <c r="E25" s="26">
        <v>1</v>
      </c>
      <c r="F25" s="26">
        <v>1</v>
      </c>
      <c r="G25" s="21"/>
      <c r="H25" s="3"/>
      <c r="I25" s="3"/>
      <c r="J25" s="3"/>
    </row>
    <row r="26" spans="1:10">
      <c r="A26" s="26">
        <v>22</v>
      </c>
      <c r="B26" s="92" t="str">
        <f>'Measure Info'!B36</f>
        <v>Patient Characteristic Payer: Payer</v>
      </c>
      <c r="C26" s="26">
        <v>1</v>
      </c>
      <c r="D26" s="26">
        <v>1</v>
      </c>
      <c r="E26" s="26">
        <v>1</v>
      </c>
      <c r="F26" s="26">
        <v>1</v>
      </c>
      <c r="G26" s="21"/>
      <c r="H26" s="3"/>
      <c r="I26" s="3"/>
      <c r="J26" s="3"/>
    </row>
    <row r="27" spans="1:10">
      <c r="A27" s="26">
        <v>23</v>
      </c>
      <c r="B27" s="92" t="str">
        <f>'Measure Info'!B37</f>
        <v>Patient Characteristic Race: Race</v>
      </c>
      <c r="C27" s="26">
        <v>1</v>
      </c>
      <c r="D27" s="26">
        <v>1</v>
      </c>
      <c r="E27" s="26">
        <v>1</v>
      </c>
      <c r="F27" s="26">
        <v>1</v>
      </c>
      <c r="G27" s="21"/>
      <c r="H27" s="3"/>
      <c r="I27" s="3"/>
      <c r="J27" s="3"/>
    </row>
    <row r="28" spans="1:10">
      <c r="A28" s="26">
        <v>24</v>
      </c>
      <c r="B28" s="92" t="str">
        <f>'Measure Info'!B38</f>
        <v>Patient Characteristic Sex: ONC Administrative Sex</v>
      </c>
      <c r="C28" s="26">
        <v>1</v>
      </c>
      <c r="D28" s="26">
        <v>1</v>
      </c>
      <c r="E28" s="26">
        <v>1</v>
      </c>
      <c r="F28" s="26">
        <v>1</v>
      </c>
      <c r="G28" s="21"/>
      <c r="H28" s="3"/>
      <c r="I28" s="3"/>
      <c r="J28" s="3"/>
    </row>
    <row r="29" spans="1:10" ht="30">
      <c r="A29" s="26">
        <v>25</v>
      </c>
      <c r="B29" s="92" t="str">
        <f>'Measure Info'!B39</f>
        <v>Diagnosis: Diabetes mellitus due to underlying condition without complications</v>
      </c>
      <c r="C29" s="26">
        <v>1</v>
      </c>
      <c r="D29" s="26">
        <v>1</v>
      </c>
      <c r="E29" s="26">
        <v>1</v>
      </c>
      <c r="F29" s="26">
        <v>1</v>
      </c>
      <c r="G29" s="21"/>
      <c r="H29" s="3"/>
      <c r="I29" s="3"/>
      <c r="J29" s="3"/>
    </row>
    <row r="30" spans="1:10" ht="30">
      <c r="A30" s="26">
        <v>26</v>
      </c>
      <c r="B30" s="92" t="str">
        <f>'Measure Info'!B40</f>
        <v>Laboratory Test, Not Performed: Fasting glucose [Moles/volume] in Serum or Plasma</v>
      </c>
      <c r="C30" s="26">
        <v>0</v>
      </c>
      <c r="D30" s="26">
        <v>0</v>
      </c>
      <c r="E30" s="26">
        <v>0</v>
      </c>
      <c r="F30" s="26">
        <v>0</v>
      </c>
      <c r="G30" s="21"/>
      <c r="H30" s="3"/>
      <c r="I30" s="3"/>
      <c r="J30" s="3"/>
    </row>
    <row r="31" spans="1:10" ht="30">
      <c r="A31" s="26">
        <v>27</v>
      </c>
      <c r="B31" s="97" t="str">
        <f>'Measure Info'!B41</f>
        <v>Laboratory Test, Not Performed: Glucose [Mass/volume] in Serum or Plasma --2 hours post 75 g glucose PO</v>
      </c>
      <c r="C31" s="26">
        <v>0</v>
      </c>
      <c r="D31" s="26">
        <v>0</v>
      </c>
      <c r="E31" s="26">
        <v>0</v>
      </c>
      <c r="F31" s="26">
        <v>0</v>
      </c>
      <c r="G31" s="21"/>
      <c r="H31" s="3"/>
      <c r="I31" s="3"/>
      <c r="J31" s="3"/>
    </row>
    <row r="32" spans="1:10" ht="30">
      <c r="A32" s="26">
        <v>28</v>
      </c>
      <c r="B32" s="97" t="str">
        <f>'Measure Info'!B42</f>
        <v>Laboratory Test, Not Performed: Glucose [Moles/volume] in Serum or Plasma --2 hours post 75 g glucose PO</v>
      </c>
      <c r="C32" s="26">
        <v>0</v>
      </c>
      <c r="D32" s="26">
        <v>0</v>
      </c>
      <c r="E32" s="26">
        <v>0</v>
      </c>
      <c r="F32" s="26">
        <v>0</v>
      </c>
      <c r="G32" s="21"/>
      <c r="H32" s="3"/>
      <c r="I32" s="3"/>
      <c r="J32" s="3"/>
    </row>
    <row r="33" spans="1:10" ht="30">
      <c r="A33" s="26">
        <v>29</v>
      </c>
      <c r="B33" s="97" t="str">
        <f>'Measure Info'!B43</f>
        <v>Laboratory Test, Performed: Fasting glucose [Moles/volume] in Serum or Plasma</v>
      </c>
      <c r="C33" s="26">
        <v>0</v>
      </c>
      <c r="D33" s="26">
        <v>0</v>
      </c>
      <c r="E33" s="26">
        <v>0</v>
      </c>
      <c r="F33" s="26">
        <v>0</v>
      </c>
      <c r="G33" s="21"/>
      <c r="H33" s="3"/>
      <c r="I33" s="3"/>
      <c r="J33" s="3"/>
    </row>
    <row r="34" spans="1:10" ht="30">
      <c r="A34" s="26">
        <v>30</v>
      </c>
      <c r="B34" s="97" t="str">
        <f>'Measure Info'!B44</f>
        <v>Laboratory Test, Performed: Glucose [Mass/volume] in Serum or Plasma --2 hours post 75 g glucose PO</v>
      </c>
      <c r="C34" s="26">
        <v>1</v>
      </c>
      <c r="D34" s="26">
        <v>1</v>
      </c>
      <c r="E34" s="26">
        <v>1</v>
      </c>
      <c r="F34" s="26">
        <v>1</v>
      </c>
      <c r="G34" s="21"/>
      <c r="H34" s="3"/>
      <c r="I34" s="3"/>
      <c r="J34" s="3"/>
    </row>
    <row r="35" spans="1:10" ht="30">
      <c r="A35" s="26">
        <v>31</v>
      </c>
      <c r="B35" s="97" t="str">
        <f>'Measure Info'!B45</f>
        <v>Laboratory Test, Performed: Glucose [Moles/volume] in Serum or Plasma --2 hours post 75 g glucose PO</v>
      </c>
      <c r="C35" s="26">
        <v>1</v>
      </c>
      <c r="D35" s="26">
        <v>1</v>
      </c>
      <c r="E35" s="26">
        <v>1</v>
      </c>
      <c r="F35" s="26">
        <v>1</v>
      </c>
      <c r="G35" s="21"/>
      <c r="H35" s="3"/>
      <c r="I35" s="3"/>
      <c r="J35" s="3"/>
    </row>
    <row r="36" spans="1:10">
      <c r="A36" s="26">
        <v>45</v>
      </c>
      <c r="B36" s="49" t="str">
        <f>'Measure Info'!B46</f>
        <v>-</v>
      </c>
      <c r="C36" s="50" t="s">
        <v>41</v>
      </c>
      <c r="D36" s="50" t="s">
        <v>41</v>
      </c>
      <c r="E36" s="50" t="s">
        <v>41</v>
      </c>
      <c r="F36" s="50" t="s">
        <v>41</v>
      </c>
      <c r="G36" s="21"/>
      <c r="H36" s="3"/>
      <c r="I36" s="3"/>
      <c r="J36" s="3"/>
    </row>
    <row r="37" spans="1:10">
      <c r="A37" s="26">
        <v>46</v>
      </c>
      <c r="B37" s="49" t="str">
        <f>'Measure Info'!B47</f>
        <v>-</v>
      </c>
      <c r="C37" s="50" t="s">
        <v>41</v>
      </c>
      <c r="D37" s="50" t="s">
        <v>41</v>
      </c>
      <c r="E37" s="50" t="s">
        <v>41</v>
      </c>
      <c r="F37" s="50" t="s">
        <v>41</v>
      </c>
      <c r="G37" s="21"/>
      <c r="H37" s="3"/>
      <c r="I37" s="3"/>
      <c r="J37" s="3"/>
    </row>
    <row r="38" spans="1:10">
      <c r="A38" s="26">
        <v>47</v>
      </c>
      <c r="B38" s="49" t="str">
        <f>'Measure Info'!B48</f>
        <v>-</v>
      </c>
      <c r="C38" s="50" t="s">
        <v>41</v>
      </c>
      <c r="D38" s="50" t="s">
        <v>41</v>
      </c>
      <c r="E38" s="50" t="s">
        <v>41</v>
      </c>
      <c r="F38" s="50" t="s">
        <v>41</v>
      </c>
      <c r="G38" s="21"/>
      <c r="H38" s="3"/>
      <c r="I38" s="3"/>
      <c r="J38" s="3"/>
    </row>
    <row r="39" spans="1:10">
      <c r="A39" s="26">
        <v>48</v>
      </c>
      <c r="B39" s="49" t="str">
        <f>'Measure Info'!B49</f>
        <v>-</v>
      </c>
      <c r="C39" s="50" t="s">
        <v>41</v>
      </c>
      <c r="D39" s="50" t="s">
        <v>41</v>
      </c>
      <c r="E39" s="50" t="s">
        <v>41</v>
      </c>
      <c r="F39" s="50" t="s">
        <v>41</v>
      </c>
      <c r="G39" s="21"/>
      <c r="H39" s="3"/>
      <c r="I39" s="3"/>
      <c r="J39" s="3"/>
    </row>
    <row r="40" spans="1:10">
      <c r="A40" s="26">
        <v>49</v>
      </c>
      <c r="B40" s="49" t="str">
        <f>'Measure Info'!B50</f>
        <v>-</v>
      </c>
      <c r="C40" s="50" t="s">
        <v>41</v>
      </c>
      <c r="D40" s="50" t="s">
        <v>41</v>
      </c>
      <c r="E40" s="50" t="s">
        <v>41</v>
      </c>
      <c r="F40" s="50" t="s">
        <v>41</v>
      </c>
      <c r="G40" s="21"/>
      <c r="H40" s="3"/>
      <c r="I40" s="3"/>
      <c r="J40" s="3"/>
    </row>
    <row r="41" spans="1:10">
      <c r="A41" s="26">
        <v>50</v>
      </c>
      <c r="B41" s="49" t="str">
        <f>'Measure Info'!B51</f>
        <v>-</v>
      </c>
      <c r="C41" s="50" t="s">
        <v>41</v>
      </c>
      <c r="D41" s="50" t="s">
        <v>41</v>
      </c>
      <c r="E41" s="50" t="s">
        <v>41</v>
      </c>
      <c r="F41" s="50" t="s">
        <v>41</v>
      </c>
      <c r="G41" s="21"/>
      <c r="H41" s="3"/>
      <c r="I41" s="3"/>
      <c r="J41" s="3"/>
    </row>
    <row r="42" spans="1:10">
      <c r="A42" s="26">
        <v>51</v>
      </c>
      <c r="B42" s="49" t="str">
        <f>'Measure Info'!B52</f>
        <v>-</v>
      </c>
      <c r="C42" s="50" t="s">
        <v>41</v>
      </c>
      <c r="D42" s="50" t="s">
        <v>41</v>
      </c>
      <c r="E42" s="50" t="s">
        <v>41</v>
      </c>
      <c r="F42" s="50" t="s">
        <v>41</v>
      </c>
      <c r="G42" s="21"/>
      <c r="H42" s="3"/>
      <c r="I42" s="3"/>
      <c r="J42" s="3"/>
    </row>
    <row r="43" spans="1:10">
      <c r="A43" s="26">
        <v>52</v>
      </c>
      <c r="B43" s="49" t="str">
        <f>'Measure Info'!B53</f>
        <v>-</v>
      </c>
      <c r="C43" s="50" t="s">
        <v>41</v>
      </c>
      <c r="D43" s="50" t="s">
        <v>41</v>
      </c>
      <c r="E43" s="50" t="s">
        <v>41</v>
      </c>
      <c r="F43" s="50" t="s">
        <v>41</v>
      </c>
      <c r="G43" s="21"/>
      <c r="H43" s="3"/>
      <c r="I43" s="3"/>
      <c r="J43" s="3"/>
    </row>
    <row r="44" spans="1:10">
      <c r="A44" s="26">
        <v>53</v>
      </c>
      <c r="B44" s="49" t="str">
        <f>'Measure Info'!B54</f>
        <v>-</v>
      </c>
      <c r="C44" s="50" t="s">
        <v>41</v>
      </c>
      <c r="D44" s="50" t="s">
        <v>41</v>
      </c>
      <c r="E44" s="50" t="s">
        <v>41</v>
      </c>
      <c r="F44" s="50" t="s">
        <v>41</v>
      </c>
      <c r="G44" s="21"/>
      <c r="H44" s="3"/>
      <c r="I44" s="3"/>
      <c r="J44" s="3"/>
    </row>
    <row r="45" spans="1:10">
      <c r="A45" s="26">
        <v>54</v>
      </c>
      <c r="B45" s="49" t="str">
        <f>'Measure Info'!B55</f>
        <v>-</v>
      </c>
      <c r="C45" s="50" t="s">
        <v>41</v>
      </c>
      <c r="D45" s="50" t="s">
        <v>41</v>
      </c>
      <c r="E45" s="50" t="s">
        <v>41</v>
      </c>
      <c r="F45" s="50" t="s">
        <v>41</v>
      </c>
      <c r="G45" s="21"/>
      <c r="H45" s="3"/>
      <c r="I45" s="3"/>
      <c r="J45" s="3"/>
    </row>
    <row r="46" spans="1:10">
      <c r="A46" s="26">
        <v>55</v>
      </c>
      <c r="B46" s="49" t="str">
        <f>'Measure Info'!B56</f>
        <v>-</v>
      </c>
      <c r="C46" s="50" t="s">
        <v>41</v>
      </c>
      <c r="D46" s="50" t="s">
        <v>41</v>
      </c>
      <c r="E46" s="50" t="s">
        <v>41</v>
      </c>
      <c r="F46" s="50" t="s">
        <v>41</v>
      </c>
      <c r="G46" s="21"/>
      <c r="H46" s="3"/>
      <c r="I46" s="3"/>
      <c r="J46" s="3"/>
    </row>
    <row r="47" spans="1:10">
      <c r="A47" s="26">
        <v>56</v>
      </c>
      <c r="B47" s="49" t="str">
        <f>'Measure Info'!B57</f>
        <v>-</v>
      </c>
      <c r="C47" s="50" t="s">
        <v>41</v>
      </c>
      <c r="D47" s="50" t="s">
        <v>41</v>
      </c>
      <c r="E47" s="50" t="s">
        <v>41</v>
      </c>
      <c r="F47" s="50" t="s">
        <v>41</v>
      </c>
      <c r="G47" s="21"/>
      <c r="H47" s="3"/>
      <c r="I47" s="3"/>
      <c r="J47" s="3"/>
    </row>
    <row r="48" spans="1:10">
      <c r="A48" s="26">
        <v>57</v>
      </c>
      <c r="B48" s="49" t="str">
        <f>'Measure Info'!B58</f>
        <v>-</v>
      </c>
      <c r="C48" s="50" t="s">
        <v>41</v>
      </c>
      <c r="D48" s="50" t="s">
        <v>41</v>
      </c>
      <c r="E48" s="50" t="s">
        <v>41</v>
      </c>
      <c r="F48" s="50" t="s">
        <v>41</v>
      </c>
      <c r="G48" s="21"/>
      <c r="H48" s="3"/>
      <c r="I48" s="3"/>
      <c r="J48" s="3"/>
    </row>
    <row r="49" spans="1:10">
      <c r="A49" s="26">
        <v>58</v>
      </c>
      <c r="B49" s="49" t="str">
        <f>'Measure Info'!B59</f>
        <v>-</v>
      </c>
      <c r="C49" s="50" t="s">
        <v>41</v>
      </c>
      <c r="D49" s="50" t="s">
        <v>41</v>
      </c>
      <c r="E49" s="50" t="s">
        <v>41</v>
      </c>
      <c r="F49" s="50" t="s">
        <v>41</v>
      </c>
      <c r="G49" s="21"/>
      <c r="H49" s="3"/>
      <c r="I49" s="3"/>
      <c r="J49" s="3"/>
    </row>
    <row r="50" spans="1:10">
      <c r="A50" s="26">
        <v>59</v>
      </c>
      <c r="B50" s="49" t="str">
        <f>'Measure Info'!B60</f>
        <v>-</v>
      </c>
      <c r="C50" s="50" t="s">
        <v>41</v>
      </c>
      <c r="D50" s="50" t="s">
        <v>41</v>
      </c>
      <c r="E50" s="50" t="s">
        <v>41</v>
      </c>
      <c r="F50" s="50" t="s">
        <v>41</v>
      </c>
      <c r="G50" s="21"/>
      <c r="H50" s="3"/>
      <c r="I50" s="3"/>
      <c r="J50" s="3"/>
    </row>
    <row r="51" spans="1:10">
      <c r="A51" s="26">
        <v>60</v>
      </c>
      <c r="B51" s="49" t="str">
        <f>'Measure Info'!B61</f>
        <v>-</v>
      </c>
      <c r="C51" s="50" t="s">
        <v>41</v>
      </c>
      <c r="D51" s="50" t="s">
        <v>41</v>
      </c>
      <c r="E51" s="50" t="s">
        <v>41</v>
      </c>
      <c r="F51" s="50" t="s">
        <v>41</v>
      </c>
      <c r="G51" s="21"/>
      <c r="H51" s="3"/>
      <c r="I51" s="3"/>
      <c r="J51" s="3"/>
    </row>
    <row r="52" spans="1:10">
      <c r="A52" s="26">
        <v>61</v>
      </c>
      <c r="B52" s="49" t="str">
        <f>'Measure Info'!B62</f>
        <v>-</v>
      </c>
      <c r="C52" s="50" t="s">
        <v>41</v>
      </c>
      <c r="D52" s="50" t="s">
        <v>41</v>
      </c>
      <c r="E52" s="50" t="s">
        <v>41</v>
      </c>
      <c r="F52" s="50" t="s">
        <v>41</v>
      </c>
      <c r="G52" s="21"/>
      <c r="H52" s="3"/>
      <c r="I52" s="3"/>
      <c r="J52" s="3"/>
    </row>
    <row r="53" spans="1:10">
      <c r="A53" s="26">
        <v>62</v>
      </c>
      <c r="B53" s="49" t="str">
        <f>'Measure Info'!B63</f>
        <v>-</v>
      </c>
      <c r="C53" s="50" t="s">
        <v>41</v>
      </c>
      <c r="D53" s="50" t="s">
        <v>41</v>
      </c>
      <c r="E53" s="50" t="s">
        <v>41</v>
      </c>
      <c r="F53" s="50" t="s">
        <v>41</v>
      </c>
      <c r="G53" s="21"/>
      <c r="H53" s="3"/>
      <c r="I53" s="3"/>
      <c r="J53" s="3"/>
    </row>
    <row r="54" spans="1:10">
      <c r="A54" s="26">
        <v>63</v>
      </c>
      <c r="B54" s="49" t="str">
        <f>'Measure Info'!B64</f>
        <v>-</v>
      </c>
      <c r="C54" s="50" t="s">
        <v>41</v>
      </c>
      <c r="D54" s="50" t="s">
        <v>41</v>
      </c>
      <c r="E54" s="50" t="s">
        <v>41</v>
      </c>
      <c r="F54" s="50" t="s">
        <v>41</v>
      </c>
      <c r="G54" s="21"/>
      <c r="H54" s="3"/>
      <c r="I54" s="3"/>
      <c r="J54" s="3"/>
    </row>
    <row r="55" spans="1:10">
      <c r="A55" s="26">
        <v>64</v>
      </c>
      <c r="B55" s="49" t="str">
        <f>'Measure Info'!B65</f>
        <v>-</v>
      </c>
      <c r="C55" s="50" t="s">
        <v>41</v>
      </c>
      <c r="D55" s="50" t="s">
        <v>41</v>
      </c>
      <c r="E55" s="50" t="s">
        <v>41</v>
      </c>
      <c r="F55" s="50" t="s">
        <v>41</v>
      </c>
      <c r="G55" s="21"/>
      <c r="H55" s="3"/>
      <c r="I55" s="3"/>
      <c r="J55" s="3"/>
    </row>
    <row r="56" spans="1:10">
      <c r="A56" s="26">
        <v>65</v>
      </c>
      <c r="B56" s="49" t="str">
        <f>'Measure Info'!B66</f>
        <v>-</v>
      </c>
      <c r="C56" s="50" t="s">
        <v>41</v>
      </c>
      <c r="D56" s="50" t="s">
        <v>41</v>
      </c>
      <c r="E56" s="50" t="s">
        <v>41</v>
      </c>
      <c r="F56" s="50" t="s">
        <v>41</v>
      </c>
      <c r="G56" s="21"/>
      <c r="H56" s="3"/>
      <c r="I56" s="3"/>
      <c r="J56" s="3"/>
    </row>
    <row r="57" spans="1:10">
      <c r="A57" s="26">
        <v>66</v>
      </c>
      <c r="B57" s="49" t="str">
        <f>'Measure Info'!B67</f>
        <v>-</v>
      </c>
      <c r="C57" s="50" t="s">
        <v>41</v>
      </c>
      <c r="D57" s="50" t="s">
        <v>41</v>
      </c>
      <c r="E57" s="50" t="s">
        <v>41</v>
      </c>
      <c r="F57" s="50" t="s">
        <v>41</v>
      </c>
      <c r="G57" s="21"/>
      <c r="H57" s="3"/>
      <c r="I57" s="3"/>
      <c r="J57" s="3"/>
    </row>
    <row r="58" spans="1:10">
      <c r="A58" s="26">
        <v>67</v>
      </c>
      <c r="B58" s="49" t="str">
        <f>'Measure Info'!B68</f>
        <v>-</v>
      </c>
      <c r="C58" s="50" t="s">
        <v>41</v>
      </c>
      <c r="D58" s="50" t="s">
        <v>41</v>
      </c>
      <c r="E58" s="50" t="s">
        <v>41</v>
      </c>
      <c r="F58" s="50" t="s">
        <v>41</v>
      </c>
      <c r="G58" s="21"/>
      <c r="H58" s="3"/>
      <c r="I58" s="3"/>
      <c r="J58" s="3"/>
    </row>
    <row r="59" spans="1:10">
      <c r="A59" s="26">
        <v>68</v>
      </c>
      <c r="B59" s="49" t="s">
        <v>41</v>
      </c>
      <c r="C59" s="50" t="s">
        <v>41</v>
      </c>
      <c r="D59" s="50" t="s">
        <v>41</v>
      </c>
      <c r="E59" s="50" t="s">
        <v>41</v>
      </c>
      <c r="F59" s="50" t="s">
        <v>41</v>
      </c>
      <c r="G59" s="21"/>
      <c r="H59" s="3"/>
      <c r="I59" s="3"/>
      <c r="J59" s="3"/>
    </row>
    <row r="60" spans="1:10">
      <c r="A60" s="26">
        <v>69</v>
      </c>
      <c r="B60" s="49" t="s">
        <v>41</v>
      </c>
      <c r="C60" s="50" t="s">
        <v>41</v>
      </c>
      <c r="D60" s="50" t="s">
        <v>41</v>
      </c>
      <c r="E60" s="50" t="s">
        <v>41</v>
      </c>
      <c r="F60" s="50" t="s">
        <v>41</v>
      </c>
      <c r="G60" s="21"/>
      <c r="H60" s="3"/>
      <c r="I60" s="3"/>
      <c r="J60" s="3"/>
    </row>
    <row r="61" spans="1:10">
      <c r="A61" s="26">
        <v>70</v>
      </c>
      <c r="B61" s="49" t="s">
        <v>41</v>
      </c>
      <c r="C61" s="50" t="s">
        <v>41</v>
      </c>
      <c r="D61" s="50" t="s">
        <v>41</v>
      </c>
      <c r="E61" s="50" t="s">
        <v>41</v>
      </c>
      <c r="F61" s="50" t="s">
        <v>41</v>
      </c>
      <c r="G61" s="21"/>
      <c r="H61" s="3"/>
      <c r="I61" s="3"/>
      <c r="J61" s="3"/>
    </row>
    <row r="62" spans="1:10">
      <c r="A62" s="26">
        <v>71</v>
      </c>
      <c r="B62" s="49" t="s">
        <v>41</v>
      </c>
      <c r="C62" s="50" t="s">
        <v>41</v>
      </c>
      <c r="D62" s="50" t="s">
        <v>41</v>
      </c>
      <c r="E62" s="50" t="s">
        <v>41</v>
      </c>
      <c r="F62" s="50" t="s">
        <v>41</v>
      </c>
      <c r="G62" s="21"/>
      <c r="H62" s="3"/>
      <c r="I62" s="3"/>
      <c r="J62" s="3"/>
    </row>
    <row r="63" spans="1:10">
      <c r="A63" s="26">
        <v>72</v>
      </c>
      <c r="B63" s="49" t="s">
        <v>41</v>
      </c>
      <c r="C63" s="50" t="s">
        <v>41</v>
      </c>
      <c r="D63" s="50" t="s">
        <v>41</v>
      </c>
      <c r="E63" s="50" t="s">
        <v>41</v>
      </c>
      <c r="F63" s="50" t="s">
        <v>41</v>
      </c>
      <c r="G63" s="21"/>
      <c r="H63" s="3"/>
      <c r="I63" s="3"/>
      <c r="J63" s="3"/>
    </row>
    <row r="64" spans="1:10">
      <c r="A64" s="26">
        <v>73</v>
      </c>
      <c r="B64" s="49" t="s">
        <v>41</v>
      </c>
      <c r="C64" s="50" t="s">
        <v>41</v>
      </c>
      <c r="D64" s="50" t="s">
        <v>41</v>
      </c>
      <c r="E64" s="50" t="s">
        <v>41</v>
      </c>
      <c r="F64" s="50" t="s">
        <v>41</v>
      </c>
      <c r="G64" s="21"/>
      <c r="H64" s="3"/>
      <c r="I64" s="3"/>
      <c r="J64" s="3"/>
    </row>
    <row r="65" spans="1:10">
      <c r="A65" s="26">
        <v>74</v>
      </c>
      <c r="B65" s="49" t="s">
        <v>41</v>
      </c>
      <c r="C65" s="50" t="s">
        <v>41</v>
      </c>
      <c r="D65" s="50" t="s">
        <v>41</v>
      </c>
      <c r="E65" s="50" t="s">
        <v>41</v>
      </c>
      <c r="F65" s="50" t="s">
        <v>41</v>
      </c>
      <c r="G65" s="21"/>
      <c r="H65" s="3"/>
      <c r="I65" s="3"/>
      <c r="J65" s="3"/>
    </row>
    <row r="66" spans="1:10">
      <c r="A66" s="26">
        <v>75</v>
      </c>
      <c r="B66" s="49" t="s">
        <v>41</v>
      </c>
      <c r="C66" s="50" t="s">
        <v>41</v>
      </c>
      <c r="D66" s="50" t="s">
        <v>41</v>
      </c>
      <c r="E66" s="50" t="s">
        <v>41</v>
      </c>
      <c r="F66" s="50" t="s">
        <v>41</v>
      </c>
      <c r="G66" s="21"/>
      <c r="H66" s="3"/>
      <c r="I66" s="3"/>
      <c r="J66" s="3"/>
    </row>
    <row r="67" spans="1:10">
      <c r="A67" s="26">
        <v>76</v>
      </c>
      <c r="B67" s="49" t="s">
        <v>41</v>
      </c>
      <c r="C67" s="50" t="s">
        <v>41</v>
      </c>
      <c r="D67" s="50" t="s">
        <v>41</v>
      </c>
      <c r="E67" s="50" t="s">
        <v>41</v>
      </c>
      <c r="F67" s="50" t="s">
        <v>41</v>
      </c>
      <c r="G67" s="21"/>
      <c r="H67" s="3"/>
      <c r="I67" s="3"/>
      <c r="J67" s="3"/>
    </row>
    <row r="68" spans="1:10">
      <c r="A68" s="26">
        <v>77</v>
      </c>
      <c r="B68" s="49" t="s">
        <v>41</v>
      </c>
      <c r="C68" s="50" t="s">
        <v>41</v>
      </c>
      <c r="D68" s="50" t="s">
        <v>41</v>
      </c>
      <c r="E68" s="50" t="s">
        <v>41</v>
      </c>
      <c r="F68" s="50" t="s">
        <v>41</v>
      </c>
      <c r="G68" s="21"/>
      <c r="H68" s="3"/>
      <c r="I68" s="3"/>
      <c r="J68" s="3"/>
    </row>
    <row r="69" spans="1:10">
      <c r="A69" s="26">
        <v>78</v>
      </c>
      <c r="B69" s="49" t="s">
        <v>41</v>
      </c>
      <c r="C69" s="50" t="s">
        <v>41</v>
      </c>
      <c r="D69" s="50" t="s">
        <v>41</v>
      </c>
      <c r="E69" s="50" t="s">
        <v>41</v>
      </c>
      <c r="F69" s="50" t="s">
        <v>41</v>
      </c>
      <c r="G69" s="21"/>
      <c r="H69" s="3"/>
      <c r="I69" s="3"/>
      <c r="J69" s="3"/>
    </row>
    <row r="70" spans="1:10">
      <c r="A70" s="26">
        <v>79</v>
      </c>
      <c r="B70" s="49" t="s">
        <v>41</v>
      </c>
      <c r="C70" s="50" t="s">
        <v>41</v>
      </c>
      <c r="D70" s="50" t="s">
        <v>41</v>
      </c>
      <c r="E70" s="50" t="s">
        <v>41</v>
      </c>
      <c r="F70" s="50" t="s">
        <v>41</v>
      </c>
      <c r="G70" s="21"/>
      <c r="H70" s="3"/>
      <c r="I70" s="3"/>
      <c r="J70" s="3"/>
    </row>
  </sheetData>
  <dataValidations count="1">
    <dataValidation type="list" operator="equal" allowBlank="1" showInputMessage="1" showErrorMessage="1" sqref="C5:F35" xr:uid="{00000000-0002-0000-0300-000000000000}">
      <formula1>$I$5:$I$5</formula1>
    </dataValidation>
  </dataValidations>
  <pageMargins left="0.7" right="0.7" top="0.75" bottom="0.75" header="0.3" footer="0.3"/>
  <pageSetup scale="75" orientation="landscape" r:id="rId1"/>
  <headerFooter>
    <oddFooter>&amp;C&amp;"Helvetica Neue,Regular"&amp;12&amp;K000000&amp;P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V70"/>
  <sheetViews>
    <sheetView showGridLines="0" workbookViewId="0">
      <selection activeCell="C33" sqref="C33:F33"/>
    </sheetView>
  </sheetViews>
  <sheetFormatPr defaultColWidth="8.85546875" defaultRowHeight="15"/>
  <cols>
    <col min="1" max="1" width="11.28515625" style="51" customWidth="1"/>
    <col min="2" max="2" width="53.28515625" style="51" customWidth="1"/>
    <col min="3" max="6" width="22.7109375" style="51" customWidth="1"/>
    <col min="7" max="256" width="8.85546875" style="51" customWidth="1"/>
  </cols>
  <sheetData>
    <row r="1" spans="1:11">
      <c r="A1" s="36" t="s">
        <v>42</v>
      </c>
      <c r="B1" s="37" t="str">
        <f>'Measure Info'!C9</f>
        <v>EPIC</v>
      </c>
      <c r="C1" s="20"/>
      <c r="D1" s="20"/>
      <c r="E1" s="20"/>
      <c r="F1" s="20"/>
      <c r="G1" s="3"/>
      <c r="H1" s="3"/>
      <c r="I1" s="3"/>
      <c r="J1" s="3"/>
      <c r="K1" s="3"/>
    </row>
    <row r="2" spans="1:11">
      <c r="A2" s="38"/>
      <c r="B2" s="39"/>
      <c r="C2" s="14" t="s">
        <v>43</v>
      </c>
      <c r="D2" s="14" t="s">
        <v>44</v>
      </c>
      <c r="E2" s="14" t="s">
        <v>45</v>
      </c>
      <c r="F2" s="14" t="s">
        <v>46</v>
      </c>
      <c r="G2" s="21"/>
      <c r="H2" s="3"/>
      <c r="I2" s="3"/>
      <c r="J2" s="3"/>
      <c r="K2" s="3"/>
    </row>
    <row r="3" spans="1:11" ht="76.5">
      <c r="A3" s="52" t="s">
        <v>47</v>
      </c>
      <c r="B3" s="41" t="s">
        <v>38</v>
      </c>
      <c r="C3" s="42" t="s">
        <v>48</v>
      </c>
      <c r="D3" s="42" t="s">
        <v>49</v>
      </c>
      <c r="E3" s="42" t="s">
        <v>50</v>
      </c>
      <c r="F3" s="42" t="s">
        <v>51</v>
      </c>
      <c r="G3" s="21"/>
      <c r="H3" s="3"/>
      <c r="I3" s="3"/>
      <c r="J3" s="3"/>
      <c r="K3" s="3"/>
    </row>
    <row r="4" spans="1:11">
      <c r="A4" s="43"/>
      <c r="B4" s="44"/>
      <c r="C4" s="45" t="s">
        <v>9</v>
      </c>
      <c r="D4" s="46" t="s">
        <v>9</v>
      </c>
      <c r="E4" s="46" t="s">
        <v>9</v>
      </c>
      <c r="F4" s="46" t="s">
        <v>9</v>
      </c>
      <c r="G4" s="21"/>
      <c r="H4" s="3"/>
      <c r="I4" s="3"/>
      <c r="J4" s="3"/>
      <c r="K4" s="3"/>
    </row>
    <row r="5" spans="1:11">
      <c r="A5" s="93">
        <v>1</v>
      </c>
      <c r="B5" s="94" t="str">
        <f>'Measure Info'!B15</f>
        <v>Diagnosis: Diabetes</v>
      </c>
      <c r="C5" s="93">
        <v>1</v>
      </c>
      <c r="D5" s="93">
        <v>1</v>
      </c>
      <c r="E5" s="93">
        <v>1</v>
      </c>
      <c r="F5" s="93">
        <v>1</v>
      </c>
      <c r="G5" s="21"/>
      <c r="H5" s="3"/>
      <c r="I5" s="3"/>
      <c r="J5" s="3"/>
      <c r="K5" s="3"/>
    </row>
    <row r="6" spans="1:11">
      <c r="A6" s="93">
        <v>2</v>
      </c>
      <c r="B6" s="94" t="str">
        <f>'Measure Info'!B16</f>
        <v>Diagnosis: Pregnancy</v>
      </c>
      <c r="C6" s="93">
        <v>1</v>
      </c>
      <c r="D6" s="93">
        <v>1</v>
      </c>
      <c r="E6" s="93">
        <v>1</v>
      </c>
      <c r="F6" s="93">
        <v>1</v>
      </c>
      <c r="G6" s="21"/>
      <c r="H6" s="3"/>
      <c r="I6" s="3"/>
      <c r="J6" s="3"/>
      <c r="K6" s="3"/>
    </row>
    <row r="7" spans="1:11">
      <c r="A7" s="93">
        <v>3</v>
      </c>
      <c r="B7" s="94" t="str">
        <f>'Measure Info'!B17</f>
        <v>Encounter, Performed: Annual Wellness Visit</v>
      </c>
      <c r="C7" s="93">
        <v>1</v>
      </c>
      <c r="D7" s="93">
        <v>1</v>
      </c>
      <c r="E7" s="93">
        <v>1</v>
      </c>
      <c r="F7" s="93">
        <v>1</v>
      </c>
      <c r="G7" s="21"/>
      <c r="H7" s="3"/>
      <c r="I7" s="3"/>
      <c r="J7" s="3"/>
      <c r="K7" s="3"/>
    </row>
    <row r="8" spans="1:11">
      <c r="A8" s="93">
        <v>4</v>
      </c>
      <c r="B8" s="94" t="str">
        <f>'Measure Info'!B18</f>
        <v>Encounter, Performed: Encounter Inpatient</v>
      </c>
      <c r="C8" s="93">
        <v>1</v>
      </c>
      <c r="D8" s="93">
        <v>1</v>
      </c>
      <c r="E8" s="93">
        <v>1</v>
      </c>
      <c r="F8" s="93">
        <v>1</v>
      </c>
      <c r="G8" s="21"/>
      <c r="H8" s="3"/>
      <c r="I8" s="3"/>
      <c r="J8" s="3"/>
      <c r="K8" s="3"/>
    </row>
    <row r="9" spans="1:11">
      <c r="A9" s="93">
        <v>5</v>
      </c>
      <c r="B9" s="94" t="str">
        <f>'Measure Info'!B19</f>
        <v>Encounter, Performed: Nursing Facility Visit</v>
      </c>
      <c r="C9" s="93">
        <v>1</v>
      </c>
      <c r="D9" s="93">
        <v>1</v>
      </c>
      <c r="E9" s="93">
        <v>1</v>
      </c>
      <c r="F9" s="93">
        <v>1</v>
      </c>
      <c r="G9" s="21"/>
      <c r="H9" s="3"/>
      <c r="I9" s="3"/>
      <c r="J9" s="3"/>
      <c r="K9" s="47">
        <v>0</v>
      </c>
    </row>
    <row r="10" spans="1:11">
      <c r="A10" s="93">
        <v>6</v>
      </c>
      <c r="B10" s="94" t="str">
        <f>'Measure Info'!B20</f>
        <v>Encounter, Performed: Office Visit</v>
      </c>
      <c r="C10" s="93">
        <v>1</v>
      </c>
      <c r="D10" s="93">
        <v>1</v>
      </c>
      <c r="E10" s="93">
        <v>1</v>
      </c>
      <c r="F10" s="93">
        <v>1</v>
      </c>
      <c r="G10" s="21"/>
      <c r="H10" s="3"/>
      <c r="I10" s="3"/>
      <c r="J10" s="3"/>
      <c r="K10" s="47">
        <v>1</v>
      </c>
    </row>
    <row r="11" spans="1:11">
      <c r="A11" s="93">
        <v>7</v>
      </c>
      <c r="B11" s="94" t="str">
        <f>'Measure Info'!B21</f>
        <v>Encounter, Performed: Outpatient Consultation</v>
      </c>
      <c r="C11" s="93">
        <v>1</v>
      </c>
      <c r="D11" s="93">
        <v>1</v>
      </c>
      <c r="E11" s="93">
        <v>1</v>
      </c>
      <c r="F11" s="93">
        <v>1</v>
      </c>
      <c r="G11" s="21"/>
      <c r="H11" s="3"/>
      <c r="I11" s="3"/>
      <c r="J11" s="3"/>
      <c r="K11" s="48"/>
    </row>
    <row r="12" spans="1:11" ht="30">
      <c r="A12" s="93">
        <v>8</v>
      </c>
      <c r="B12" s="94" t="str">
        <f>'Measure Info'!B22</f>
        <v>Encounter, Performed: Preventive Care Services - Established Office Visit, 18 and Up</v>
      </c>
      <c r="C12" s="93">
        <v>1</v>
      </c>
      <c r="D12" s="93">
        <v>1</v>
      </c>
      <c r="E12" s="93">
        <v>1</v>
      </c>
      <c r="F12" s="93">
        <v>1</v>
      </c>
      <c r="G12" s="21"/>
      <c r="H12" s="3"/>
      <c r="I12" s="3"/>
      <c r="J12" s="3"/>
      <c r="K12" s="3"/>
    </row>
    <row r="13" spans="1:11">
      <c r="A13" s="93">
        <v>9</v>
      </c>
      <c r="B13" s="94" t="str">
        <f>'Measure Info'!B23</f>
        <v>Encounter, Performed: Preventive Care Services - Other</v>
      </c>
      <c r="C13" s="93">
        <v>1</v>
      </c>
      <c r="D13" s="93">
        <v>1</v>
      </c>
      <c r="E13" s="93">
        <v>1</v>
      </c>
      <c r="F13" s="93">
        <v>1</v>
      </c>
      <c r="G13" s="21"/>
      <c r="H13" s="3"/>
      <c r="I13" s="3"/>
      <c r="J13" s="3"/>
      <c r="K13" s="3"/>
    </row>
    <row r="14" spans="1:11" ht="30">
      <c r="A14" s="93">
        <v>10</v>
      </c>
      <c r="B14" s="94" t="str">
        <f>'Measure Info'!B24</f>
        <v>Encounter, Performed: Preventive Care Services-Initial Office Visit, 18 and Up</v>
      </c>
      <c r="C14" s="93">
        <v>1</v>
      </c>
      <c r="D14" s="93">
        <v>1</v>
      </c>
      <c r="E14" s="93">
        <v>1</v>
      </c>
      <c r="F14" s="93">
        <v>1</v>
      </c>
      <c r="G14" s="21"/>
      <c r="H14" s="3"/>
      <c r="I14" s="3"/>
      <c r="J14" s="3"/>
      <c r="K14" s="3"/>
    </row>
    <row r="15" spans="1:11">
      <c r="A15" s="93">
        <v>11</v>
      </c>
      <c r="B15" s="94" t="str">
        <f>'Measure Info'!B25</f>
        <v>Intervention, Order: Comfort Measures</v>
      </c>
      <c r="C15" s="93">
        <v>1</v>
      </c>
      <c r="D15" s="93">
        <v>1</v>
      </c>
      <c r="E15" s="93">
        <v>1</v>
      </c>
      <c r="F15" s="93">
        <v>1</v>
      </c>
      <c r="G15" s="21"/>
      <c r="H15" s="3"/>
      <c r="I15" s="3"/>
      <c r="J15" s="3"/>
      <c r="K15" s="3"/>
    </row>
    <row r="16" spans="1:11">
      <c r="A16" s="93">
        <v>12</v>
      </c>
      <c r="B16" s="95" t="str">
        <f>'Measure Info'!B26</f>
        <v>Intervention, Order: Hospice care ambulatory</v>
      </c>
      <c r="C16" s="93">
        <v>1</v>
      </c>
      <c r="D16" s="93">
        <v>1</v>
      </c>
      <c r="E16" s="93">
        <v>1</v>
      </c>
      <c r="F16" s="93">
        <v>1</v>
      </c>
      <c r="G16" s="21"/>
      <c r="H16" s="3"/>
      <c r="I16" s="3"/>
      <c r="J16" s="3"/>
      <c r="K16" s="3"/>
    </row>
    <row r="17" spans="1:11">
      <c r="A17" s="93">
        <v>13</v>
      </c>
      <c r="B17" s="95" t="str">
        <f>'Measure Info'!B27</f>
        <v>Intervention, Order: Palliative Care</v>
      </c>
      <c r="C17" s="93">
        <v>1</v>
      </c>
      <c r="D17" s="93">
        <v>1</v>
      </c>
      <c r="E17" s="93">
        <v>1</v>
      </c>
      <c r="F17" s="93">
        <v>1</v>
      </c>
      <c r="G17" s="21"/>
      <c r="H17" s="3"/>
      <c r="I17" s="3"/>
      <c r="J17" s="3"/>
      <c r="K17" s="3"/>
    </row>
    <row r="18" spans="1:11">
      <c r="A18" s="93">
        <v>14</v>
      </c>
      <c r="B18" s="95" t="str">
        <f>'Measure Info'!B28</f>
        <v>Intervention, Performed: Comfort Measures</v>
      </c>
      <c r="C18" s="93">
        <v>1</v>
      </c>
      <c r="D18" s="93">
        <v>1</v>
      </c>
      <c r="E18" s="93">
        <v>1</v>
      </c>
      <c r="F18" s="93">
        <v>1</v>
      </c>
      <c r="G18" s="21"/>
      <c r="H18" s="3"/>
      <c r="I18" s="3"/>
      <c r="J18" s="3"/>
      <c r="K18" s="3"/>
    </row>
    <row r="19" spans="1:11">
      <c r="A19" s="93">
        <v>15</v>
      </c>
      <c r="B19" s="95" t="str">
        <f>'Measure Info'!B29</f>
        <v>Intervention, Performed: Hospice care ambulatory</v>
      </c>
      <c r="C19" s="93">
        <v>1</v>
      </c>
      <c r="D19" s="93">
        <v>1</v>
      </c>
      <c r="E19" s="93">
        <v>1</v>
      </c>
      <c r="F19" s="93">
        <v>1</v>
      </c>
      <c r="G19" s="21"/>
      <c r="H19" s="3"/>
      <c r="I19" s="3"/>
      <c r="J19" s="3"/>
      <c r="K19" s="3"/>
    </row>
    <row r="20" spans="1:11">
      <c r="A20" s="93">
        <v>16</v>
      </c>
      <c r="B20" s="95" t="str">
        <f>'Measure Info'!B30</f>
        <v>Intervention, Performed: Palliative Care</v>
      </c>
      <c r="C20" s="93">
        <v>1</v>
      </c>
      <c r="D20" s="93">
        <v>1</v>
      </c>
      <c r="E20" s="93">
        <v>1</v>
      </c>
      <c r="F20" s="93">
        <v>1</v>
      </c>
      <c r="G20" s="21"/>
      <c r="H20" s="3"/>
      <c r="I20" s="3"/>
      <c r="J20" s="3"/>
      <c r="K20" s="3"/>
    </row>
    <row r="21" spans="1:11" ht="30">
      <c r="A21" s="93">
        <v>17</v>
      </c>
      <c r="B21" s="95" t="str">
        <f>'Measure Info'!B31</f>
        <v>Laboratory Test, Not Performed: Fasting Plasma Glucose Lab Test Mass Per Volume</v>
      </c>
      <c r="C21" s="93">
        <v>0</v>
      </c>
      <c r="D21" s="93">
        <v>0</v>
      </c>
      <c r="E21" s="93">
        <v>0</v>
      </c>
      <c r="F21" s="93">
        <v>0</v>
      </c>
      <c r="G21" s="21"/>
      <c r="H21" s="3"/>
      <c r="I21" s="3"/>
      <c r="J21" s="3"/>
      <c r="K21" s="3"/>
    </row>
    <row r="22" spans="1:11">
      <c r="A22" s="93">
        <v>18</v>
      </c>
      <c r="B22" s="95" t="str">
        <f>'Measure Info'!B32</f>
        <v>Laboratory Test, Not Performed: HbA1c Laboratory Test</v>
      </c>
      <c r="C22" s="93">
        <v>1</v>
      </c>
      <c r="D22" s="93">
        <v>1</v>
      </c>
      <c r="E22" s="93">
        <v>1</v>
      </c>
      <c r="F22" s="93">
        <v>1</v>
      </c>
      <c r="G22" s="21"/>
      <c r="H22" s="3"/>
      <c r="I22" s="3"/>
      <c r="J22" s="3"/>
      <c r="K22" s="3"/>
    </row>
    <row r="23" spans="1:11" ht="30">
      <c r="A23" s="93">
        <v>19</v>
      </c>
      <c r="B23" s="95" t="str">
        <f>'Measure Info'!B33</f>
        <v>Laboratory Test, Performed: Fasting Plasma Glucose Lab Test Mass Per Volume</v>
      </c>
      <c r="C23" s="93">
        <v>0</v>
      </c>
      <c r="D23" s="93">
        <v>0</v>
      </c>
      <c r="E23" s="93">
        <v>0</v>
      </c>
      <c r="F23" s="93">
        <v>0</v>
      </c>
      <c r="G23" s="21"/>
      <c r="H23" s="3"/>
      <c r="I23" s="3"/>
      <c r="J23" s="3"/>
      <c r="K23" s="3"/>
    </row>
    <row r="24" spans="1:11">
      <c r="A24" s="93">
        <v>20</v>
      </c>
      <c r="B24" s="95" t="str">
        <f>'Measure Info'!B34</f>
        <v>Laboratory Test, Performed: HbA1c Laboratory Test</v>
      </c>
      <c r="C24" s="93">
        <v>1</v>
      </c>
      <c r="D24" s="93">
        <v>1</v>
      </c>
      <c r="E24" s="93">
        <v>1</v>
      </c>
      <c r="F24" s="93">
        <v>1</v>
      </c>
      <c r="G24" s="21"/>
      <c r="H24" s="3"/>
      <c r="I24" s="3"/>
      <c r="J24" s="3"/>
      <c r="K24" s="3"/>
    </row>
    <row r="25" spans="1:11">
      <c r="A25" s="93">
        <v>21</v>
      </c>
      <c r="B25" s="95" t="str">
        <f>'Measure Info'!B35</f>
        <v>Patient Characteristic Ethnicity: Ethnicity</v>
      </c>
      <c r="C25" s="93">
        <v>1</v>
      </c>
      <c r="D25" s="93">
        <v>1</v>
      </c>
      <c r="E25" s="93">
        <v>1</v>
      </c>
      <c r="F25" s="93">
        <v>1</v>
      </c>
      <c r="G25" s="21"/>
      <c r="H25" s="3"/>
      <c r="I25" s="3"/>
      <c r="J25" s="3"/>
      <c r="K25" s="3"/>
    </row>
    <row r="26" spans="1:11">
      <c r="A26" s="93">
        <v>22</v>
      </c>
      <c r="B26" s="95" t="str">
        <f>'Measure Info'!B36</f>
        <v>Patient Characteristic Payer: Payer</v>
      </c>
      <c r="C26" s="93">
        <v>1</v>
      </c>
      <c r="D26" s="93">
        <v>1</v>
      </c>
      <c r="E26" s="93">
        <v>1</v>
      </c>
      <c r="F26" s="93">
        <v>1</v>
      </c>
      <c r="G26" s="21"/>
      <c r="H26" s="3"/>
      <c r="I26" s="3"/>
      <c r="J26" s="3"/>
      <c r="K26" s="3"/>
    </row>
    <row r="27" spans="1:11">
      <c r="A27" s="93">
        <v>23</v>
      </c>
      <c r="B27" s="95" t="str">
        <f>'Measure Info'!B37</f>
        <v>Patient Characteristic Race: Race</v>
      </c>
      <c r="C27" s="93">
        <v>1</v>
      </c>
      <c r="D27" s="93">
        <v>1</v>
      </c>
      <c r="E27" s="93">
        <v>1</v>
      </c>
      <c r="F27" s="93">
        <v>1</v>
      </c>
      <c r="G27" s="21"/>
      <c r="H27" s="3"/>
      <c r="I27" s="3"/>
      <c r="J27" s="3"/>
      <c r="K27" s="3"/>
    </row>
    <row r="28" spans="1:11">
      <c r="A28" s="93">
        <v>24</v>
      </c>
      <c r="B28" s="95" t="str">
        <f>'Measure Info'!B38</f>
        <v>Patient Characteristic Sex: ONC Administrative Sex</v>
      </c>
      <c r="C28" s="93">
        <v>1</v>
      </c>
      <c r="D28" s="93">
        <v>1</v>
      </c>
      <c r="E28" s="93">
        <v>1</v>
      </c>
      <c r="F28" s="93">
        <v>1</v>
      </c>
      <c r="G28" s="21"/>
      <c r="H28" s="3"/>
      <c r="I28" s="3"/>
      <c r="J28" s="3"/>
      <c r="K28" s="3"/>
    </row>
    <row r="29" spans="1:11" ht="30">
      <c r="A29" s="93">
        <v>25</v>
      </c>
      <c r="B29" s="95" t="str">
        <f>'Measure Info'!B39</f>
        <v>Diagnosis: Diabetes mellitus due to underlying condition without complications</v>
      </c>
      <c r="C29" s="93">
        <v>1</v>
      </c>
      <c r="D29" s="93">
        <v>1</v>
      </c>
      <c r="E29" s="93">
        <v>1</v>
      </c>
      <c r="F29" s="93">
        <v>1</v>
      </c>
      <c r="G29" s="21"/>
      <c r="H29" s="3"/>
      <c r="I29" s="3"/>
      <c r="J29" s="3"/>
      <c r="K29" s="3"/>
    </row>
    <row r="30" spans="1:11" ht="30">
      <c r="A30" s="93">
        <v>26</v>
      </c>
      <c r="B30" s="95" t="str">
        <f>'Measure Info'!B40</f>
        <v>Laboratory Test, Not Performed: Fasting glucose [Moles/volume] in Serum or Plasma</v>
      </c>
      <c r="C30" s="93">
        <v>0</v>
      </c>
      <c r="D30" s="93">
        <v>0</v>
      </c>
      <c r="E30" s="93">
        <v>0</v>
      </c>
      <c r="F30" s="93">
        <v>0</v>
      </c>
      <c r="G30" s="21"/>
      <c r="H30" s="3"/>
      <c r="I30" s="3"/>
      <c r="J30" s="3"/>
      <c r="K30" s="3"/>
    </row>
    <row r="31" spans="1:11" ht="30">
      <c r="A31" s="93">
        <v>27</v>
      </c>
      <c r="B31" s="98" t="str">
        <f>'Measure Info'!B41</f>
        <v>Laboratory Test, Not Performed: Glucose [Mass/volume] in Serum or Plasma --2 hours post 75 g glucose PO</v>
      </c>
      <c r="C31" s="93">
        <v>1</v>
      </c>
      <c r="D31" s="93">
        <v>1</v>
      </c>
      <c r="E31" s="93">
        <v>1</v>
      </c>
      <c r="F31" s="93">
        <v>1</v>
      </c>
      <c r="G31" s="21"/>
      <c r="H31" s="3"/>
      <c r="I31" s="3"/>
      <c r="J31" s="3"/>
      <c r="K31" s="3"/>
    </row>
    <row r="32" spans="1:11" ht="30">
      <c r="A32" s="93">
        <v>28</v>
      </c>
      <c r="B32" s="98" t="str">
        <f>'Measure Info'!B42</f>
        <v>Laboratory Test, Not Performed: Glucose [Moles/volume] in Serum or Plasma --2 hours post 75 g glucose PO</v>
      </c>
      <c r="C32" s="93">
        <v>1</v>
      </c>
      <c r="D32" s="93">
        <v>1</v>
      </c>
      <c r="E32" s="93">
        <v>1</v>
      </c>
      <c r="F32" s="93">
        <v>1</v>
      </c>
      <c r="G32" s="21"/>
      <c r="H32" s="3"/>
      <c r="I32" s="3"/>
      <c r="J32" s="3"/>
      <c r="K32" s="3"/>
    </row>
    <row r="33" spans="1:11" ht="30">
      <c r="A33" s="93">
        <v>29</v>
      </c>
      <c r="B33" s="98" t="str">
        <f>'Measure Info'!B43</f>
        <v>Laboratory Test, Performed: Fasting glucose [Moles/volume] in Serum or Plasma</v>
      </c>
      <c r="C33" s="93">
        <v>0</v>
      </c>
      <c r="D33" s="93">
        <v>0</v>
      </c>
      <c r="E33" s="93">
        <v>0</v>
      </c>
      <c r="F33" s="93">
        <v>0</v>
      </c>
      <c r="G33" s="21"/>
      <c r="H33" s="3"/>
      <c r="I33" s="3"/>
      <c r="J33" s="3"/>
      <c r="K33" s="3"/>
    </row>
    <row r="34" spans="1:11" ht="30">
      <c r="A34" s="93">
        <v>30</v>
      </c>
      <c r="B34" s="98" t="str">
        <f>'Measure Info'!B44</f>
        <v>Laboratory Test, Performed: Glucose [Mass/volume] in Serum or Plasma --2 hours post 75 g glucose PO</v>
      </c>
      <c r="C34" s="93">
        <v>1</v>
      </c>
      <c r="D34" s="93">
        <v>1</v>
      </c>
      <c r="E34" s="93">
        <v>1</v>
      </c>
      <c r="F34" s="93">
        <v>1</v>
      </c>
      <c r="G34" s="21"/>
      <c r="H34" s="3"/>
      <c r="I34" s="3"/>
      <c r="J34" s="3"/>
      <c r="K34" s="3"/>
    </row>
    <row r="35" spans="1:11" ht="30">
      <c r="A35" s="93">
        <v>31</v>
      </c>
      <c r="B35" s="98" t="str">
        <f>'Measure Info'!B45</f>
        <v>Laboratory Test, Performed: Glucose [Moles/volume] in Serum or Plasma --2 hours post 75 g glucose PO</v>
      </c>
      <c r="C35" s="93">
        <v>1</v>
      </c>
      <c r="D35" s="93">
        <v>1</v>
      </c>
      <c r="E35" s="93">
        <v>1</v>
      </c>
      <c r="F35" s="93">
        <v>1</v>
      </c>
      <c r="G35" s="21"/>
      <c r="H35" s="3"/>
      <c r="I35" s="3"/>
      <c r="J35" s="3"/>
      <c r="K35" s="3"/>
    </row>
    <row r="36" spans="1:11">
      <c r="A36" s="25"/>
      <c r="B36" s="49" t="str">
        <f>'Measure Info'!B46</f>
        <v>-</v>
      </c>
      <c r="C36" s="50" t="s">
        <v>41</v>
      </c>
      <c r="D36" s="50" t="s">
        <v>41</v>
      </c>
      <c r="E36" s="50" t="s">
        <v>41</v>
      </c>
      <c r="F36" s="50" t="s">
        <v>41</v>
      </c>
      <c r="G36" s="21"/>
      <c r="H36" s="3"/>
      <c r="I36" s="3"/>
      <c r="J36" s="3"/>
      <c r="K36" s="3"/>
    </row>
    <row r="37" spans="1:11">
      <c r="A37" s="25"/>
      <c r="B37" s="49" t="str">
        <f>'Measure Info'!B47</f>
        <v>-</v>
      </c>
      <c r="C37" s="50" t="s">
        <v>41</v>
      </c>
      <c r="D37" s="50" t="s">
        <v>41</v>
      </c>
      <c r="E37" s="50" t="s">
        <v>41</v>
      </c>
      <c r="F37" s="50" t="s">
        <v>41</v>
      </c>
      <c r="G37" s="21"/>
      <c r="H37" s="3"/>
      <c r="I37" s="3"/>
      <c r="J37" s="3"/>
      <c r="K37" s="3"/>
    </row>
    <row r="38" spans="1:11">
      <c r="A38" s="25"/>
      <c r="B38" s="49" t="str">
        <f>'Measure Info'!B48</f>
        <v>-</v>
      </c>
      <c r="C38" s="50" t="s">
        <v>41</v>
      </c>
      <c r="D38" s="50" t="s">
        <v>41</v>
      </c>
      <c r="E38" s="50" t="s">
        <v>41</v>
      </c>
      <c r="F38" s="50" t="s">
        <v>41</v>
      </c>
      <c r="G38" s="21"/>
      <c r="H38" s="3"/>
      <c r="I38" s="3"/>
      <c r="J38" s="3"/>
      <c r="K38" s="3"/>
    </row>
    <row r="39" spans="1:11">
      <c r="A39" s="25"/>
      <c r="B39" s="49" t="str">
        <f>'Measure Info'!B49</f>
        <v>-</v>
      </c>
      <c r="C39" s="50" t="s">
        <v>41</v>
      </c>
      <c r="D39" s="50" t="s">
        <v>41</v>
      </c>
      <c r="E39" s="50" t="s">
        <v>41</v>
      </c>
      <c r="F39" s="50" t="s">
        <v>41</v>
      </c>
      <c r="G39" s="21"/>
      <c r="H39" s="3"/>
      <c r="I39" s="3"/>
      <c r="J39" s="3"/>
      <c r="K39" s="3"/>
    </row>
    <row r="40" spans="1:11">
      <c r="A40" s="25"/>
      <c r="B40" s="49" t="str">
        <f>'Measure Info'!B50</f>
        <v>-</v>
      </c>
      <c r="C40" s="50" t="s">
        <v>41</v>
      </c>
      <c r="D40" s="50" t="s">
        <v>41</v>
      </c>
      <c r="E40" s="50" t="s">
        <v>41</v>
      </c>
      <c r="F40" s="50" t="s">
        <v>41</v>
      </c>
      <c r="G40" s="21"/>
      <c r="H40" s="3"/>
      <c r="I40" s="3"/>
      <c r="J40" s="3"/>
      <c r="K40" s="3"/>
    </row>
    <row r="41" spans="1:11">
      <c r="A41" s="25"/>
      <c r="B41" s="49" t="str">
        <f>'Measure Info'!B51</f>
        <v>-</v>
      </c>
      <c r="C41" s="50" t="s">
        <v>41</v>
      </c>
      <c r="D41" s="50" t="s">
        <v>41</v>
      </c>
      <c r="E41" s="50" t="s">
        <v>41</v>
      </c>
      <c r="F41" s="50" t="s">
        <v>41</v>
      </c>
      <c r="G41" s="21"/>
      <c r="H41" s="3"/>
      <c r="I41" s="3"/>
      <c r="J41" s="3"/>
      <c r="K41" s="3"/>
    </row>
    <row r="42" spans="1:11">
      <c r="A42" s="25"/>
      <c r="B42" s="49" t="str">
        <f>'Measure Info'!B52</f>
        <v>-</v>
      </c>
      <c r="C42" s="50" t="s">
        <v>41</v>
      </c>
      <c r="D42" s="50" t="s">
        <v>41</v>
      </c>
      <c r="E42" s="50" t="s">
        <v>41</v>
      </c>
      <c r="F42" s="50" t="s">
        <v>41</v>
      </c>
      <c r="G42" s="21"/>
      <c r="H42" s="3"/>
      <c r="I42" s="3"/>
      <c r="J42" s="3"/>
      <c r="K42" s="3"/>
    </row>
    <row r="43" spans="1:11">
      <c r="A43" s="25"/>
      <c r="B43" s="49" t="str">
        <f>'Measure Info'!B53</f>
        <v>-</v>
      </c>
      <c r="C43" s="50" t="s">
        <v>41</v>
      </c>
      <c r="D43" s="50" t="s">
        <v>41</v>
      </c>
      <c r="E43" s="50" t="s">
        <v>41</v>
      </c>
      <c r="F43" s="50" t="s">
        <v>41</v>
      </c>
      <c r="G43" s="21"/>
      <c r="H43" s="3"/>
      <c r="I43" s="3"/>
      <c r="J43" s="3"/>
      <c r="K43" s="3"/>
    </row>
    <row r="44" spans="1:11">
      <c r="A44" s="25"/>
      <c r="B44" s="49" t="str">
        <f>'Measure Info'!B54</f>
        <v>-</v>
      </c>
      <c r="C44" s="50" t="s">
        <v>41</v>
      </c>
      <c r="D44" s="50" t="s">
        <v>41</v>
      </c>
      <c r="E44" s="50" t="s">
        <v>41</v>
      </c>
      <c r="F44" s="50" t="s">
        <v>41</v>
      </c>
      <c r="G44" s="21"/>
      <c r="H44" s="3"/>
      <c r="I44" s="3"/>
      <c r="J44" s="3"/>
      <c r="K44" s="3"/>
    </row>
    <row r="45" spans="1:11">
      <c r="A45" s="25"/>
      <c r="B45" s="49" t="str">
        <f>'Measure Info'!B55</f>
        <v>-</v>
      </c>
      <c r="C45" s="50" t="s">
        <v>41</v>
      </c>
      <c r="D45" s="50" t="s">
        <v>41</v>
      </c>
      <c r="E45" s="50" t="s">
        <v>41</v>
      </c>
      <c r="F45" s="50" t="s">
        <v>41</v>
      </c>
      <c r="G45" s="21"/>
      <c r="H45" s="3"/>
      <c r="I45" s="3"/>
      <c r="J45" s="3"/>
      <c r="K45" s="3"/>
    </row>
    <row r="46" spans="1:11">
      <c r="A46" s="25"/>
      <c r="B46" s="49" t="str">
        <f>'Measure Info'!B56</f>
        <v>-</v>
      </c>
      <c r="C46" s="50" t="s">
        <v>41</v>
      </c>
      <c r="D46" s="50" t="s">
        <v>41</v>
      </c>
      <c r="E46" s="50" t="s">
        <v>41</v>
      </c>
      <c r="F46" s="50" t="s">
        <v>41</v>
      </c>
      <c r="G46" s="21"/>
      <c r="H46" s="3"/>
      <c r="I46" s="3"/>
      <c r="J46" s="3"/>
      <c r="K46" s="3"/>
    </row>
    <row r="47" spans="1:11">
      <c r="A47" s="25"/>
      <c r="B47" s="49" t="str">
        <f>'Measure Info'!B57</f>
        <v>-</v>
      </c>
      <c r="C47" s="50" t="s">
        <v>41</v>
      </c>
      <c r="D47" s="50" t="s">
        <v>41</v>
      </c>
      <c r="E47" s="50" t="s">
        <v>41</v>
      </c>
      <c r="F47" s="50" t="s">
        <v>41</v>
      </c>
      <c r="G47" s="21"/>
      <c r="H47" s="3"/>
      <c r="I47" s="3"/>
      <c r="J47" s="3"/>
      <c r="K47" s="3"/>
    </row>
    <row r="48" spans="1:11">
      <c r="A48" s="25"/>
      <c r="B48" s="49" t="str">
        <f>'Measure Info'!B58</f>
        <v>-</v>
      </c>
      <c r="C48" s="50" t="s">
        <v>41</v>
      </c>
      <c r="D48" s="50" t="s">
        <v>41</v>
      </c>
      <c r="E48" s="50" t="s">
        <v>41</v>
      </c>
      <c r="F48" s="50" t="s">
        <v>41</v>
      </c>
      <c r="G48" s="21"/>
      <c r="H48" s="3"/>
      <c r="I48" s="3"/>
      <c r="J48" s="3"/>
      <c r="K48" s="3"/>
    </row>
    <row r="49" spans="1:11">
      <c r="A49" s="25"/>
      <c r="B49" s="49" t="str">
        <f>'Measure Info'!B59</f>
        <v>-</v>
      </c>
      <c r="C49" s="50" t="s">
        <v>41</v>
      </c>
      <c r="D49" s="50" t="s">
        <v>41</v>
      </c>
      <c r="E49" s="50" t="s">
        <v>41</v>
      </c>
      <c r="F49" s="50" t="s">
        <v>41</v>
      </c>
      <c r="G49" s="21"/>
      <c r="H49" s="3"/>
      <c r="I49" s="3"/>
      <c r="J49" s="3"/>
      <c r="K49" s="3"/>
    </row>
    <row r="50" spans="1:11">
      <c r="A50" s="25"/>
      <c r="B50" s="49" t="str">
        <f>'Measure Info'!B60</f>
        <v>-</v>
      </c>
      <c r="C50" s="50" t="s">
        <v>41</v>
      </c>
      <c r="D50" s="50" t="s">
        <v>41</v>
      </c>
      <c r="E50" s="50" t="s">
        <v>41</v>
      </c>
      <c r="F50" s="50" t="s">
        <v>41</v>
      </c>
      <c r="G50" s="21"/>
      <c r="H50" s="3"/>
      <c r="I50" s="3"/>
      <c r="J50" s="3"/>
      <c r="K50" s="3"/>
    </row>
    <row r="51" spans="1:11">
      <c r="A51" s="25"/>
      <c r="B51" s="49" t="str">
        <f>'Measure Info'!B61</f>
        <v>-</v>
      </c>
      <c r="C51" s="50" t="s">
        <v>41</v>
      </c>
      <c r="D51" s="50" t="s">
        <v>41</v>
      </c>
      <c r="E51" s="50" t="s">
        <v>41</v>
      </c>
      <c r="F51" s="50" t="s">
        <v>41</v>
      </c>
      <c r="G51" s="21"/>
      <c r="H51" s="3"/>
      <c r="I51" s="3"/>
      <c r="J51" s="3"/>
      <c r="K51" s="3"/>
    </row>
    <row r="52" spans="1:11">
      <c r="A52" s="25"/>
      <c r="B52" s="49" t="str">
        <f>'Measure Info'!B62</f>
        <v>-</v>
      </c>
      <c r="C52" s="50" t="s">
        <v>41</v>
      </c>
      <c r="D52" s="50" t="s">
        <v>41</v>
      </c>
      <c r="E52" s="50" t="s">
        <v>41</v>
      </c>
      <c r="F52" s="50" t="s">
        <v>41</v>
      </c>
      <c r="G52" s="21"/>
      <c r="H52" s="3"/>
      <c r="I52" s="3"/>
      <c r="J52" s="3"/>
      <c r="K52" s="3"/>
    </row>
    <row r="53" spans="1:11">
      <c r="A53" s="25"/>
      <c r="B53" s="49" t="str">
        <f>'Measure Info'!B63</f>
        <v>-</v>
      </c>
      <c r="C53" s="50" t="s">
        <v>41</v>
      </c>
      <c r="D53" s="50" t="s">
        <v>41</v>
      </c>
      <c r="E53" s="50" t="s">
        <v>41</v>
      </c>
      <c r="F53" s="50" t="s">
        <v>41</v>
      </c>
      <c r="G53" s="21"/>
      <c r="H53" s="3"/>
      <c r="I53" s="3"/>
      <c r="J53" s="3"/>
      <c r="K53" s="3"/>
    </row>
    <row r="54" spans="1:11">
      <c r="A54" s="25"/>
      <c r="B54" s="49" t="str">
        <f>'Measure Info'!B64</f>
        <v>-</v>
      </c>
      <c r="C54" s="50" t="s">
        <v>41</v>
      </c>
      <c r="D54" s="50" t="s">
        <v>41</v>
      </c>
      <c r="E54" s="50" t="s">
        <v>41</v>
      </c>
      <c r="F54" s="50" t="s">
        <v>41</v>
      </c>
      <c r="G54" s="21"/>
      <c r="H54" s="3"/>
      <c r="I54" s="3"/>
      <c r="J54" s="3"/>
      <c r="K54" s="3"/>
    </row>
    <row r="55" spans="1:11">
      <c r="A55" s="25"/>
      <c r="B55" s="49" t="str">
        <f>'Measure Info'!B65</f>
        <v>-</v>
      </c>
      <c r="C55" s="50" t="s">
        <v>41</v>
      </c>
      <c r="D55" s="50" t="s">
        <v>41</v>
      </c>
      <c r="E55" s="50" t="s">
        <v>41</v>
      </c>
      <c r="F55" s="50" t="s">
        <v>41</v>
      </c>
      <c r="G55" s="21"/>
      <c r="H55" s="3"/>
      <c r="I55" s="3"/>
      <c r="J55" s="3"/>
      <c r="K55" s="3"/>
    </row>
    <row r="56" spans="1:11">
      <c r="A56" s="25"/>
      <c r="B56" s="49" t="str">
        <f>'Measure Info'!B66</f>
        <v>-</v>
      </c>
      <c r="C56" s="50" t="s">
        <v>41</v>
      </c>
      <c r="D56" s="50" t="s">
        <v>41</v>
      </c>
      <c r="E56" s="50" t="s">
        <v>41</v>
      </c>
      <c r="F56" s="50" t="s">
        <v>41</v>
      </c>
      <c r="G56" s="21"/>
      <c r="H56" s="3"/>
      <c r="I56" s="3"/>
      <c r="J56" s="3"/>
      <c r="K56" s="3"/>
    </row>
    <row r="57" spans="1:11">
      <c r="A57" s="25"/>
      <c r="B57" s="49" t="str">
        <f>'Measure Info'!B67</f>
        <v>-</v>
      </c>
      <c r="C57" s="50" t="s">
        <v>41</v>
      </c>
      <c r="D57" s="50" t="s">
        <v>41</v>
      </c>
      <c r="E57" s="50" t="s">
        <v>41</v>
      </c>
      <c r="F57" s="50" t="s">
        <v>41</v>
      </c>
      <c r="G57" s="21"/>
      <c r="H57" s="3"/>
      <c r="I57" s="3"/>
      <c r="J57" s="3"/>
      <c r="K57" s="3"/>
    </row>
    <row r="58" spans="1:11">
      <c r="A58" s="25"/>
      <c r="B58" s="49" t="str">
        <f>'Measure Info'!B68</f>
        <v>-</v>
      </c>
      <c r="C58" s="50" t="s">
        <v>41</v>
      </c>
      <c r="D58" s="50" t="s">
        <v>41</v>
      </c>
      <c r="E58" s="50" t="s">
        <v>41</v>
      </c>
      <c r="F58" s="50" t="s">
        <v>41</v>
      </c>
      <c r="G58" s="21"/>
      <c r="H58" s="3"/>
      <c r="I58" s="3"/>
      <c r="J58" s="3"/>
      <c r="K58" s="3"/>
    </row>
    <row r="59" spans="1:11">
      <c r="A59" s="25"/>
      <c r="B59" s="49" t="s">
        <v>41</v>
      </c>
      <c r="C59" s="50" t="s">
        <v>41</v>
      </c>
      <c r="D59" s="50" t="s">
        <v>41</v>
      </c>
      <c r="E59" s="50" t="s">
        <v>41</v>
      </c>
      <c r="F59" s="50" t="s">
        <v>41</v>
      </c>
      <c r="G59" s="21"/>
      <c r="H59" s="3"/>
      <c r="I59" s="3"/>
      <c r="J59" s="3"/>
      <c r="K59" s="3"/>
    </row>
    <row r="60" spans="1:11">
      <c r="A60" s="25"/>
      <c r="B60" s="49" t="s">
        <v>41</v>
      </c>
      <c r="C60" s="50" t="s">
        <v>41</v>
      </c>
      <c r="D60" s="50" t="s">
        <v>41</v>
      </c>
      <c r="E60" s="50" t="s">
        <v>41</v>
      </c>
      <c r="F60" s="50" t="s">
        <v>41</v>
      </c>
      <c r="G60" s="21"/>
      <c r="H60" s="3"/>
      <c r="I60" s="3"/>
      <c r="J60" s="3"/>
      <c r="K60" s="3"/>
    </row>
    <row r="61" spans="1:11">
      <c r="A61" s="25"/>
      <c r="B61" s="49" t="s">
        <v>41</v>
      </c>
      <c r="C61" s="50" t="s">
        <v>41</v>
      </c>
      <c r="D61" s="50" t="s">
        <v>41</v>
      </c>
      <c r="E61" s="50" t="s">
        <v>41</v>
      </c>
      <c r="F61" s="50" t="s">
        <v>41</v>
      </c>
      <c r="G61" s="21"/>
      <c r="H61" s="3"/>
      <c r="I61" s="3"/>
      <c r="J61" s="3"/>
      <c r="K61" s="3"/>
    </row>
    <row r="62" spans="1:11">
      <c r="A62" s="25"/>
      <c r="B62" s="49" t="s">
        <v>41</v>
      </c>
      <c r="C62" s="50" t="s">
        <v>41</v>
      </c>
      <c r="D62" s="50" t="s">
        <v>41</v>
      </c>
      <c r="E62" s="50" t="s">
        <v>41</v>
      </c>
      <c r="F62" s="50" t="s">
        <v>41</v>
      </c>
      <c r="G62" s="21"/>
      <c r="H62" s="3"/>
      <c r="I62" s="3"/>
      <c r="J62" s="3"/>
      <c r="K62" s="3"/>
    </row>
    <row r="63" spans="1:11">
      <c r="A63" s="25"/>
      <c r="B63" s="49" t="s">
        <v>41</v>
      </c>
      <c r="C63" s="50" t="s">
        <v>41</v>
      </c>
      <c r="D63" s="50" t="s">
        <v>41</v>
      </c>
      <c r="E63" s="50" t="s">
        <v>41</v>
      </c>
      <c r="F63" s="50" t="s">
        <v>41</v>
      </c>
      <c r="G63" s="21"/>
      <c r="H63" s="3"/>
      <c r="I63" s="3"/>
      <c r="J63" s="3"/>
      <c r="K63" s="3"/>
    </row>
    <row r="64" spans="1:11">
      <c r="A64" s="25"/>
      <c r="B64" s="49" t="s">
        <v>41</v>
      </c>
      <c r="C64" s="50" t="s">
        <v>41</v>
      </c>
      <c r="D64" s="50" t="s">
        <v>41</v>
      </c>
      <c r="E64" s="50" t="s">
        <v>41</v>
      </c>
      <c r="F64" s="50" t="s">
        <v>41</v>
      </c>
      <c r="G64" s="21"/>
      <c r="H64" s="3"/>
      <c r="I64" s="3"/>
      <c r="J64" s="3"/>
      <c r="K64" s="3"/>
    </row>
    <row r="65" spans="1:11">
      <c r="A65" s="25"/>
      <c r="B65" s="49" t="s">
        <v>41</v>
      </c>
      <c r="C65" s="50" t="s">
        <v>41</v>
      </c>
      <c r="D65" s="50" t="s">
        <v>41</v>
      </c>
      <c r="E65" s="50" t="s">
        <v>41</v>
      </c>
      <c r="F65" s="50" t="s">
        <v>41</v>
      </c>
      <c r="G65" s="21"/>
      <c r="H65" s="3"/>
      <c r="I65" s="3"/>
      <c r="J65" s="3"/>
      <c r="K65" s="3"/>
    </row>
    <row r="66" spans="1:11">
      <c r="A66" s="25"/>
      <c r="B66" s="49" t="s">
        <v>41</v>
      </c>
      <c r="C66" s="50" t="s">
        <v>41</v>
      </c>
      <c r="D66" s="50" t="s">
        <v>41</v>
      </c>
      <c r="E66" s="50" t="s">
        <v>41</v>
      </c>
      <c r="F66" s="50" t="s">
        <v>41</v>
      </c>
      <c r="G66" s="21"/>
      <c r="H66" s="3"/>
      <c r="I66" s="3"/>
      <c r="J66" s="3"/>
      <c r="K66" s="3"/>
    </row>
    <row r="67" spans="1:11">
      <c r="A67" s="25"/>
      <c r="B67" s="49" t="s">
        <v>41</v>
      </c>
      <c r="C67" s="50" t="s">
        <v>41</v>
      </c>
      <c r="D67" s="50" t="s">
        <v>41</v>
      </c>
      <c r="E67" s="50" t="s">
        <v>41</v>
      </c>
      <c r="F67" s="50" t="s">
        <v>41</v>
      </c>
      <c r="G67" s="21"/>
      <c r="H67" s="3"/>
      <c r="I67" s="3"/>
      <c r="J67" s="3"/>
      <c r="K67" s="3"/>
    </row>
    <row r="68" spans="1:11">
      <c r="A68" s="25"/>
      <c r="B68" s="49" t="s">
        <v>41</v>
      </c>
      <c r="C68" s="50" t="s">
        <v>41</v>
      </c>
      <c r="D68" s="50" t="s">
        <v>41</v>
      </c>
      <c r="E68" s="50" t="s">
        <v>41</v>
      </c>
      <c r="F68" s="50" t="s">
        <v>41</v>
      </c>
      <c r="G68" s="21"/>
      <c r="H68" s="3"/>
      <c r="I68" s="3"/>
      <c r="J68" s="3"/>
      <c r="K68" s="3"/>
    </row>
    <row r="69" spans="1:11">
      <c r="A69" s="25"/>
      <c r="B69" s="49" t="s">
        <v>41</v>
      </c>
      <c r="C69" s="50" t="s">
        <v>41</v>
      </c>
      <c r="D69" s="50" t="s">
        <v>41</v>
      </c>
      <c r="E69" s="50" t="s">
        <v>41</v>
      </c>
      <c r="F69" s="50" t="s">
        <v>41</v>
      </c>
      <c r="G69" s="21"/>
      <c r="H69" s="3"/>
      <c r="I69" s="3"/>
      <c r="J69" s="3"/>
      <c r="K69" s="3"/>
    </row>
    <row r="70" spans="1:11">
      <c r="A70" s="25"/>
      <c r="B70" s="49" t="s">
        <v>41</v>
      </c>
      <c r="C70" s="50" t="s">
        <v>41</v>
      </c>
      <c r="D70" s="50" t="s">
        <v>41</v>
      </c>
      <c r="E70" s="50" t="s">
        <v>41</v>
      </c>
      <c r="F70" s="50" t="s">
        <v>41</v>
      </c>
      <c r="G70" s="21"/>
      <c r="H70" s="3"/>
      <c r="I70" s="3"/>
      <c r="J70" s="3"/>
      <c r="K70" s="3"/>
    </row>
  </sheetData>
  <pageMargins left="0.7" right="0.7" top="0.75" bottom="0.75" header="0.3" footer="0.3"/>
  <pageSetup orientation="portrait"/>
  <headerFooter>
    <oddFooter>&amp;C&amp;"Helvetica Neue,Regular"&amp;12&amp;K000000&amp;P</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'Scorecard 1'!$I$5:$I$5</xm:f>
          </x14:formula1>
          <xm:sqref>C5:F35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V39"/>
  <sheetViews>
    <sheetView showGridLines="0" tabSelected="1" workbookViewId="0">
      <selection activeCell="H37" sqref="H37"/>
    </sheetView>
  </sheetViews>
  <sheetFormatPr defaultColWidth="8.85546875" defaultRowHeight="15" customHeight="1"/>
  <cols>
    <col min="1" max="1" width="90.85546875" style="53" bestFit="1" customWidth="1"/>
    <col min="2" max="2" width="10.85546875" style="53" customWidth="1"/>
    <col min="3" max="4" width="9.42578125" style="53" customWidth="1"/>
    <col min="5" max="5" width="9.85546875" style="53" customWidth="1"/>
    <col min="6" max="6" width="10.85546875" style="53" customWidth="1"/>
    <col min="7" max="7" width="8.42578125" style="53" customWidth="1"/>
    <col min="8" max="8" width="10.28515625" style="53" customWidth="1"/>
    <col min="9" max="9" width="10.140625" style="53" customWidth="1"/>
    <col min="10" max="10" width="10.140625" style="53" hidden="1" customWidth="1"/>
    <col min="11" max="11" width="8.85546875" style="53" hidden="1" customWidth="1"/>
    <col min="12" max="12" width="9.85546875" style="53" hidden="1" customWidth="1"/>
    <col min="13" max="17" width="11" style="53" hidden="1" customWidth="1"/>
    <col min="18" max="18" width="4" style="53" customWidth="1"/>
    <col min="19" max="256" width="8.85546875" style="53" customWidth="1"/>
  </cols>
  <sheetData>
    <row r="1" spans="1:18" ht="15" customHeight="1">
      <c r="A1" s="3"/>
      <c r="B1" s="3"/>
      <c r="C1" s="3"/>
      <c r="D1" s="3"/>
      <c r="E1" s="3"/>
      <c r="F1" s="3"/>
      <c r="G1" s="3"/>
      <c r="H1" s="3"/>
      <c r="I1" s="3"/>
      <c r="J1" s="3"/>
      <c r="K1" s="3"/>
      <c r="L1" s="3"/>
      <c r="M1" s="3"/>
      <c r="N1" s="3"/>
      <c r="O1" s="3"/>
      <c r="P1" s="3"/>
      <c r="Q1" s="3"/>
      <c r="R1" s="3"/>
    </row>
    <row r="2" spans="1:18" ht="15" customHeight="1">
      <c r="A2" s="5"/>
      <c r="B2" s="36" t="s">
        <v>52</v>
      </c>
      <c r="C2" s="133" t="str">
        <f>'Measure Info'!C8</f>
        <v>Cerner</v>
      </c>
      <c r="D2" s="134"/>
      <c r="E2" s="134"/>
      <c r="F2" s="36" t="s">
        <v>53</v>
      </c>
      <c r="G2" s="133" t="str">
        <f>'Measure Info'!C9</f>
        <v>EPIC</v>
      </c>
      <c r="H2" s="134"/>
      <c r="I2" s="134"/>
      <c r="J2" s="36" t="s">
        <v>54</v>
      </c>
      <c r="K2" s="133">
        <f>'Measure Info'!C10</f>
        <v>0</v>
      </c>
      <c r="L2" s="134"/>
      <c r="M2" s="134"/>
      <c r="N2" s="36" t="s">
        <v>55</v>
      </c>
      <c r="O2" s="133">
        <f>'Measure Info'!C11</f>
        <v>0</v>
      </c>
      <c r="P2" s="134"/>
      <c r="Q2" s="134"/>
      <c r="R2" s="3"/>
    </row>
    <row r="3" spans="1:18" ht="36" customHeight="1">
      <c r="A3" s="54" t="s">
        <v>38</v>
      </c>
      <c r="B3" s="55" t="s">
        <v>43</v>
      </c>
      <c r="C3" s="55" t="s">
        <v>44</v>
      </c>
      <c r="D3" s="55" t="s">
        <v>45</v>
      </c>
      <c r="E3" s="55" t="s">
        <v>46</v>
      </c>
      <c r="F3" s="56" t="s">
        <v>43</v>
      </c>
      <c r="G3" s="56" t="s">
        <v>44</v>
      </c>
      <c r="H3" s="56" t="s">
        <v>45</v>
      </c>
      <c r="I3" s="56" t="s">
        <v>46</v>
      </c>
      <c r="J3" s="57" t="s">
        <v>43</v>
      </c>
      <c r="K3" s="57" t="s">
        <v>44</v>
      </c>
      <c r="L3" s="57" t="s">
        <v>45</v>
      </c>
      <c r="M3" s="57" t="s">
        <v>46</v>
      </c>
      <c r="N3" s="57" t="s">
        <v>43</v>
      </c>
      <c r="O3" s="57" t="s">
        <v>44</v>
      </c>
      <c r="P3" s="57" t="s">
        <v>45</v>
      </c>
      <c r="Q3" s="57" t="s">
        <v>46</v>
      </c>
      <c r="R3" s="58"/>
    </row>
    <row r="4" spans="1:18" ht="15" customHeight="1">
      <c r="A4" s="59" t="str">
        <f>'Measure Info'!B15</f>
        <v>Diagnosis: Diabetes</v>
      </c>
      <c r="B4" s="60">
        <f>'Scorecard 1'!C5</f>
        <v>1</v>
      </c>
      <c r="C4" s="60">
        <f>'Scorecard 1'!D5</f>
        <v>1</v>
      </c>
      <c r="D4" s="60">
        <f>'Scorecard 1'!E5</f>
        <v>1</v>
      </c>
      <c r="E4" s="60">
        <f>'Scorecard 1'!F5</f>
        <v>1</v>
      </c>
      <c r="F4" s="60">
        <f>'Scorecard 2'!C5</f>
        <v>1</v>
      </c>
      <c r="G4" s="60">
        <f>'Scorecard 2'!D5</f>
        <v>1</v>
      </c>
      <c r="H4" s="60">
        <f>'Scorecard 2'!E5</f>
        <v>1</v>
      </c>
      <c r="I4" s="60">
        <f>'Scorecard 2'!F5</f>
        <v>1</v>
      </c>
      <c r="J4" s="60" t="e">
        <f>#REF!</f>
        <v>#REF!</v>
      </c>
      <c r="K4" s="60" t="e">
        <f>#REF!</f>
        <v>#REF!</v>
      </c>
      <c r="L4" s="60" t="e">
        <f>#REF!</f>
        <v>#REF!</v>
      </c>
      <c r="M4" s="60" t="e">
        <f>#REF!</f>
        <v>#REF!</v>
      </c>
      <c r="N4" s="60" t="e">
        <f>#REF!</f>
        <v>#REF!</v>
      </c>
      <c r="O4" s="60" t="e">
        <f>#REF!</f>
        <v>#REF!</v>
      </c>
      <c r="P4" s="60" t="e">
        <f>#REF!</f>
        <v>#REF!</v>
      </c>
      <c r="Q4" s="60" t="e">
        <f>#REF!</f>
        <v>#REF!</v>
      </c>
      <c r="R4" s="61"/>
    </row>
    <row r="5" spans="1:18" ht="15" customHeight="1">
      <c r="A5" s="62" t="str">
        <f>'Measure Info'!B16</f>
        <v>Diagnosis: Pregnancy</v>
      </c>
      <c r="B5" s="60">
        <f>'Scorecard 1'!C6</f>
        <v>1</v>
      </c>
      <c r="C5" s="60">
        <f>'Scorecard 1'!D6</f>
        <v>1</v>
      </c>
      <c r="D5" s="60">
        <f>'Scorecard 1'!E6</f>
        <v>1</v>
      </c>
      <c r="E5" s="60">
        <f>'Scorecard 1'!F6</f>
        <v>1</v>
      </c>
      <c r="F5" s="60">
        <f>'Scorecard 2'!C6</f>
        <v>1</v>
      </c>
      <c r="G5" s="60">
        <f>'Scorecard 2'!D6</f>
        <v>1</v>
      </c>
      <c r="H5" s="60">
        <f>'Scorecard 2'!E6</f>
        <v>1</v>
      </c>
      <c r="I5" s="60">
        <f>'Scorecard 2'!F6</f>
        <v>1</v>
      </c>
      <c r="J5" s="60" t="e">
        <f>#REF!</f>
        <v>#REF!</v>
      </c>
      <c r="K5" s="60" t="e">
        <f>#REF!</f>
        <v>#REF!</v>
      </c>
      <c r="L5" s="60" t="e">
        <f>#REF!</f>
        <v>#REF!</v>
      </c>
      <c r="M5" s="60" t="e">
        <f>#REF!</f>
        <v>#REF!</v>
      </c>
      <c r="N5" s="60" t="e">
        <f>#REF!</f>
        <v>#REF!</v>
      </c>
      <c r="O5" s="60" t="e">
        <f>#REF!</f>
        <v>#REF!</v>
      </c>
      <c r="P5" s="60" t="e">
        <f>#REF!</f>
        <v>#REF!</v>
      </c>
      <c r="Q5" s="60" t="e">
        <f>#REF!</f>
        <v>#REF!</v>
      </c>
      <c r="R5" s="61"/>
    </row>
    <row r="6" spans="1:18" ht="15" customHeight="1">
      <c r="A6" s="62" t="str">
        <f>'Measure Info'!B17</f>
        <v>Encounter, Performed: Annual Wellness Visit</v>
      </c>
      <c r="B6" s="60">
        <f>'Scorecard 1'!C7</f>
        <v>1</v>
      </c>
      <c r="C6" s="60">
        <f>'Scorecard 1'!D7</f>
        <v>1</v>
      </c>
      <c r="D6" s="60">
        <f>'Scorecard 1'!E7</f>
        <v>1</v>
      </c>
      <c r="E6" s="60">
        <f>'Scorecard 1'!F7</f>
        <v>1</v>
      </c>
      <c r="F6" s="60">
        <f>'Scorecard 2'!C7</f>
        <v>1</v>
      </c>
      <c r="G6" s="60">
        <f>'Scorecard 2'!D7</f>
        <v>1</v>
      </c>
      <c r="H6" s="60">
        <f>'Scorecard 2'!E7</f>
        <v>1</v>
      </c>
      <c r="I6" s="60">
        <f>'Scorecard 2'!F7</f>
        <v>1</v>
      </c>
      <c r="J6" s="60" t="e">
        <f>#REF!</f>
        <v>#REF!</v>
      </c>
      <c r="K6" s="60" t="e">
        <f>#REF!</f>
        <v>#REF!</v>
      </c>
      <c r="L6" s="60" t="e">
        <f>#REF!</f>
        <v>#REF!</v>
      </c>
      <c r="M6" s="60" t="e">
        <f>#REF!</f>
        <v>#REF!</v>
      </c>
      <c r="N6" s="60" t="e">
        <f>#REF!</f>
        <v>#REF!</v>
      </c>
      <c r="O6" s="60" t="e">
        <f>#REF!</f>
        <v>#REF!</v>
      </c>
      <c r="P6" s="60" t="e">
        <f>#REF!</f>
        <v>#REF!</v>
      </c>
      <c r="Q6" s="60" t="e">
        <f>#REF!</f>
        <v>#REF!</v>
      </c>
      <c r="R6" s="61"/>
    </row>
    <row r="7" spans="1:18" ht="15" customHeight="1">
      <c r="A7" s="62" t="str">
        <f>'Measure Info'!B18</f>
        <v>Encounter, Performed: Encounter Inpatient</v>
      </c>
      <c r="B7" s="60">
        <f>'Scorecard 1'!C8</f>
        <v>1</v>
      </c>
      <c r="C7" s="60">
        <f>'Scorecard 1'!D8</f>
        <v>1</v>
      </c>
      <c r="D7" s="60">
        <f>'Scorecard 1'!E8</f>
        <v>1</v>
      </c>
      <c r="E7" s="60">
        <f>'Scorecard 1'!F8</f>
        <v>1</v>
      </c>
      <c r="F7" s="60">
        <f>'Scorecard 2'!C8</f>
        <v>1</v>
      </c>
      <c r="G7" s="60">
        <f>'Scorecard 2'!D8</f>
        <v>1</v>
      </c>
      <c r="H7" s="60">
        <f>'Scorecard 2'!E8</f>
        <v>1</v>
      </c>
      <c r="I7" s="60">
        <f>'Scorecard 2'!F8</f>
        <v>1</v>
      </c>
      <c r="J7" s="60" t="e">
        <f>#REF!</f>
        <v>#REF!</v>
      </c>
      <c r="K7" s="60" t="e">
        <f>#REF!</f>
        <v>#REF!</v>
      </c>
      <c r="L7" s="60" t="e">
        <f>#REF!</f>
        <v>#REF!</v>
      </c>
      <c r="M7" s="60" t="e">
        <f>#REF!</f>
        <v>#REF!</v>
      </c>
      <c r="N7" s="60" t="e">
        <f>#REF!</f>
        <v>#REF!</v>
      </c>
      <c r="O7" s="60" t="e">
        <f>#REF!</f>
        <v>#REF!</v>
      </c>
      <c r="P7" s="60" t="e">
        <f>#REF!</f>
        <v>#REF!</v>
      </c>
      <c r="Q7" s="60" t="e">
        <f>#REF!</f>
        <v>#REF!</v>
      </c>
      <c r="R7" s="61"/>
    </row>
    <row r="8" spans="1:18" ht="15" customHeight="1">
      <c r="A8" s="62" t="str">
        <f>'Measure Info'!B19</f>
        <v>Encounter, Performed: Nursing Facility Visit</v>
      </c>
      <c r="B8" s="60">
        <f>'Scorecard 1'!C9</f>
        <v>1</v>
      </c>
      <c r="C8" s="60">
        <f>'Scorecard 1'!D9</f>
        <v>1</v>
      </c>
      <c r="D8" s="60">
        <f>'Scorecard 1'!E9</f>
        <v>1</v>
      </c>
      <c r="E8" s="60">
        <f>'Scorecard 1'!F9</f>
        <v>1</v>
      </c>
      <c r="F8" s="60">
        <f>'Scorecard 2'!C9</f>
        <v>1</v>
      </c>
      <c r="G8" s="60">
        <f>'Scorecard 2'!D9</f>
        <v>1</v>
      </c>
      <c r="H8" s="60">
        <f>'Scorecard 2'!E9</f>
        <v>1</v>
      </c>
      <c r="I8" s="60">
        <f>'Scorecard 2'!F9</f>
        <v>1</v>
      </c>
      <c r="J8" s="60" t="e">
        <f>#REF!</f>
        <v>#REF!</v>
      </c>
      <c r="K8" s="60" t="e">
        <f>#REF!</f>
        <v>#REF!</v>
      </c>
      <c r="L8" s="60" t="e">
        <f>#REF!</f>
        <v>#REF!</v>
      </c>
      <c r="M8" s="60" t="e">
        <f>#REF!</f>
        <v>#REF!</v>
      </c>
      <c r="N8" s="60" t="e">
        <f>#REF!</f>
        <v>#REF!</v>
      </c>
      <c r="O8" s="60" t="e">
        <f>#REF!</f>
        <v>#REF!</v>
      </c>
      <c r="P8" s="60" t="e">
        <f>#REF!</f>
        <v>#REF!</v>
      </c>
      <c r="Q8" s="60" t="e">
        <f>#REF!</f>
        <v>#REF!</v>
      </c>
      <c r="R8" s="61"/>
    </row>
    <row r="9" spans="1:18" ht="15" customHeight="1">
      <c r="A9" s="62" t="str">
        <f>'Measure Info'!B20</f>
        <v>Encounter, Performed: Office Visit</v>
      </c>
      <c r="B9" s="60">
        <f>'Scorecard 1'!C10</f>
        <v>1</v>
      </c>
      <c r="C9" s="60">
        <f>'Scorecard 1'!D10</f>
        <v>1</v>
      </c>
      <c r="D9" s="60">
        <f>'Scorecard 1'!E10</f>
        <v>1</v>
      </c>
      <c r="E9" s="60">
        <f>'Scorecard 1'!F10</f>
        <v>1</v>
      </c>
      <c r="F9" s="60">
        <f>'Scorecard 2'!C10</f>
        <v>1</v>
      </c>
      <c r="G9" s="60">
        <f>'Scorecard 2'!D10</f>
        <v>1</v>
      </c>
      <c r="H9" s="60">
        <f>'Scorecard 2'!E10</f>
        <v>1</v>
      </c>
      <c r="I9" s="60">
        <f>'Scorecard 2'!F10</f>
        <v>1</v>
      </c>
      <c r="J9" s="60" t="e">
        <f>#REF!</f>
        <v>#REF!</v>
      </c>
      <c r="K9" s="60" t="e">
        <f>#REF!</f>
        <v>#REF!</v>
      </c>
      <c r="L9" s="60" t="e">
        <f>#REF!</f>
        <v>#REF!</v>
      </c>
      <c r="M9" s="60" t="e">
        <f>#REF!</f>
        <v>#REF!</v>
      </c>
      <c r="N9" s="60" t="e">
        <f>#REF!</f>
        <v>#REF!</v>
      </c>
      <c r="O9" s="60" t="e">
        <f>#REF!</f>
        <v>#REF!</v>
      </c>
      <c r="P9" s="60" t="e">
        <f>#REF!</f>
        <v>#REF!</v>
      </c>
      <c r="Q9" s="60" t="e">
        <f>#REF!</f>
        <v>#REF!</v>
      </c>
      <c r="R9" s="61"/>
    </row>
    <row r="10" spans="1:18" ht="15" customHeight="1">
      <c r="A10" s="62" t="str">
        <f>'Measure Info'!B21</f>
        <v>Encounter, Performed: Outpatient Consultation</v>
      </c>
      <c r="B10" s="60">
        <f>'Scorecard 1'!C11</f>
        <v>1</v>
      </c>
      <c r="C10" s="60">
        <f>'Scorecard 1'!D11</f>
        <v>1</v>
      </c>
      <c r="D10" s="60">
        <f>'Scorecard 1'!E11</f>
        <v>1</v>
      </c>
      <c r="E10" s="60">
        <f>'Scorecard 1'!F11</f>
        <v>1</v>
      </c>
      <c r="F10" s="60">
        <f>'Scorecard 2'!C11</f>
        <v>1</v>
      </c>
      <c r="G10" s="60">
        <f>'Scorecard 2'!D11</f>
        <v>1</v>
      </c>
      <c r="H10" s="60">
        <f>'Scorecard 2'!E11</f>
        <v>1</v>
      </c>
      <c r="I10" s="60">
        <f>'Scorecard 2'!F11</f>
        <v>1</v>
      </c>
      <c r="J10" s="60" t="e">
        <f>#REF!</f>
        <v>#REF!</v>
      </c>
      <c r="K10" s="60" t="e">
        <f>#REF!</f>
        <v>#REF!</v>
      </c>
      <c r="L10" s="60" t="e">
        <f>#REF!</f>
        <v>#REF!</v>
      </c>
      <c r="M10" s="60" t="e">
        <f>#REF!</f>
        <v>#REF!</v>
      </c>
      <c r="N10" s="60" t="e">
        <f>#REF!</f>
        <v>#REF!</v>
      </c>
      <c r="O10" s="60" t="e">
        <f>#REF!</f>
        <v>#REF!</v>
      </c>
      <c r="P10" s="60" t="e">
        <f>#REF!</f>
        <v>#REF!</v>
      </c>
      <c r="Q10" s="60" t="e">
        <f>#REF!</f>
        <v>#REF!</v>
      </c>
      <c r="R10" s="61"/>
    </row>
    <row r="11" spans="1:18" ht="15" customHeight="1">
      <c r="A11" s="62" t="str">
        <f>'Measure Info'!B22</f>
        <v>Encounter, Performed: Preventive Care Services - Established Office Visit, 18 and Up</v>
      </c>
      <c r="B11" s="60">
        <f>'Scorecard 1'!C12</f>
        <v>1</v>
      </c>
      <c r="C11" s="60">
        <f>'Scorecard 1'!D12</f>
        <v>1</v>
      </c>
      <c r="D11" s="60">
        <f>'Scorecard 1'!E12</f>
        <v>1</v>
      </c>
      <c r="E11" s="60">
        <f>'Scorecard 1'!F12</f>
        <v>1</v>
      </c>
      <c r="F11" s="60">
        <f>'Scorecard 2'!C12</f>
        <v>1</v>
      </c>
      <c r="G11" s="60">
        <f>'Scorecard 2'!D12</f>
        <v>1</v>
      </c>
      <c r="H11" s="60">
        <f>'Scorecard 2'!E12</f>
        <v>1</v>
      </c>
      <c r="I11" s="60">
        <f>'Scorecard 2'!F12</f>
        <v>1</v>
      </c>
      <c r="J11" s="60" t="e">
        <f>#REF!</f>
        <v>#REF!</v>
      </c>
      <c r="K11" s="60" t="e">
        <f>#REF!</f>
        <v>#REF!</v>
      </c>
      <c r="L11" s="60" t="e">
        <f>#REF!</f>
        <v>#REF!</v>
      </c>
      <c r="M11" s="60" t="e">
        <f>#REF!</f>
        <v>#REF!</v>
      </c>
      <c r="N11" s="60" t="e">
        <f>#REF!</f>
        <v>#REF!</v>
      </c>
      <c r="O11" s="60" t="e">
        <f>#REF!</f>
        <v>#REF!</v>
      </c>
      <c r="P11" s="60" t="e">
        <f>#REF!</f>
        <v>#REF!</v>
      </c>
      <c r="Q11" s="60" t="e">
        <f>#REF!</f>
        <v>#REF!</v>
      </c>
      <c r="R11" s="61"/>
    </row>
    <row r="12" spans="1:18" ht="15" customHeight="1">
      <c r="A12" s="62" t="str">
        <f>'Measure Info'!B23</f>
        <v>Encounter, Performed: Preventive Care Services - Other</v>
      </c>
      <c r="B12" s="60">
        <f>'Scorecard 1'!C13</f>
        <v>1</v>
      </c>
      <c r="C12" s="60">
        <f>'Scorecard 1'!D13</f>
        <v>1</v>
      </c>
      <c r="D12" s="60">
        <f>'Scorecard 1'!E13</f>
        <v>1</v>
      </c>
      <c r="E12" s="60">
        <f>'Scorecard 1'!F13</f>
        <v>1</v>
      </c>
      <c r="F12" s="60">
        <f>'Scorecard 2'!C13</f>
        <v>1</v>
      </c>
      <c r="G12" s="60">
        <f>'Scorecard 2'!D13</f>
        <v>1</v>
      </c>
      <c r="H12" s="60">
        <f>'Scorecard 2'!E13</f>
        <v>1</v>
      </c>
      <c r="I12" s="60">
        <f>'Scorecard 2'!F13</f>
        <v>1</v>
      </c>
      <c r="J12" s="60" t="e">
        <f>#REF!</f>
        <v>#REF!</v>
      </c>
      <c r="K12" s="60" t="e">
        <f>#REF!</f>
        <v>#REF!</v>
      </c>
      <c r="L12" s="60" t="e">
        <f>#REF!</f>
        <v>#REF!</v>
      </c>
      <c r="M12" s="60" t="e">
        <f>#REF!</f>
        <v>#REF!</v>
      </c>
      <c r="N12" s="60" t="e">
        <f>#REF!</f>
        <v>#REF!</v>
      </c>
      <c r="O12" s="60" t="e">
        <f>#REF!</f>
        <v>#REF!</v>
      </c>
      <c r="P12" s="60" t="e">
        <f>#REF!</f>
        <v>#REF!</v>
      </c>
      <c r="Q12" s="60" t="e">
        <f>#REF!</f>
        <v>#REF!</v>
      </c>
      <c r="R12" s="61"/>
    </row>
    <row r="13" spans="1:18" ht="15" customHeight="1">
      <c r="A13" s="62" t="str">
        <f>'Measure Info'!B24</f>
        <v>Encounter, Performed: Preventive Care Services-Initial Office Visit, 18 and Up</v>
      </c>
      <c r="B13" s="60">
        <f>'Scorecard 1'!C14</f>
        <v>1</v>
      </c>
      <c r="C13" s="60">
        <f>'Scorecard 1'!D14</f>
        <v>1</v>
      </c>
      <c r="D13" s="60">
        <f>'Scorecard 1'!E14</f>
        <v>1</v>
      </c>
      <c r="E13" s="60">
        <f>'Scorecard 1'!F14</f>
        <v>1</v>
      </c>
      <c r="F13" s="60">
        <f>'Scorecard 2'!C14</f>
        <v>1</v>
      </c>
      <c r="G13" s="60">
        <f>'Scorecard 2'!D14</f>
        <v>1</v>
      </c>
      <c r="H13" s="60">
        <f>'Scorecard 2'!E14</f>
        <v>1</v>
      </c>
      <c r="I13" s="60">
        <f>'Scorecard 2'!F14</f>
        <v>1</v>
      </c>
      <c r="J13" s="60" t="e">
        <f>#REF!</f>
        <v>#REF!</v>
      </c>
      <c r="K13" s="60" t="e">
        <f>#REF!</f>
        <v>#REF!</v>
      </c>
      <c r="L13" s="60" t="e">
        <f>#REF!</f>
        <v>#REF!</v>
      </c>
      <c r="M13" s="60" t="e">
        <f>#REF!</f>
        <v>#REF!</v>
      </c>
      <c r="N13" s="60" t="e">
        <f>#REF!</f>
        <v>#REF!</v>
      </c>
      <c r="O13" s="60" t="e">
        <f>#REF!</f>
        <v>#REF!</v>
      </c>
      <c r="P13" s="60" t="e">
        <f>#REF!</f>
        <v>#REF!</v>
      </c>
      <c r="Q13" s="60" t="e">
        <f>#REF!</f>
        <v>#REF!</v>
      </c>
      <c r="R13" s="61"/>
    </row>
    <row r="14" spans="1:18" ht="15" customHeight="1">
      <c r="A14" s="62" t="str">
        <f>'Measure Info'!B25</f>
        <v>Intervention, Order: Comfort Measures</v>
      </c>
      <c r="B14" s="60">
        <f>'Scorecard 1'!C15</f>
        <v>1</v>
      </c>
      <c r="C14" s="60">
        <f>'Scorecard 1'!D15</f>
        <v>1</v>
      </c>
      <c r="D14" s="60">
        <f>'Scorecard 1'!E15</f>
        <v>1</v>
      </c>
      <c r="E14" s="60">
        <f>'Scorecard 1'!F15</f>
        <v>1</v>
      </c>
      <c r="F14" s="60">
        <f>'Scorecard 2'!C15</f>
        <v>1</v>
      </c>
      <c r="G14" s="60">
        <f>'Scorecard 2'!D15</f>
        <v>1</v>
      </c>
      <c r="H14" s="60">
        <f>'Scorecard 2'!E15</f>
        <v>1</v>
      </c>
      <c r="I14" s="60">
        <f>'Scorecard 2'!F15</f>
        <v>1</v>
      </c>
      <c r="J14" s="60" t="e">
        <f>#REF!</f>
        <v>#REF!</v>
      </c>
      <c r="K14" s="60" t="e">
        <f>#REF!</f>
        <v>#REF!</v>
      </c>
      <c r="L14" s="60" t="e">
        <f>#REF!</f>
        <v>#REF!</v>
      </c>
      <c r="M14" s="60" t="e">
        <f>#REF!</f>
        <v>#REF!</v>
      </c>
      <c r="N14" s="60" t="e">
        <f>#REF!</f>
        <v>#REF!</v>
      </c>
      <c r="O14" s="60" t="e">
        <f>#REF!</f>
        <v>#REF!</v>
      </c>
      <c r="P14" s="60" t="e">
        <f>#REF!</f>
        <v>#REF!</v>
      </c>
      <c r="Q14" s="60" t="e">
        <f>#REF!</f>
        <v>#REF!</v>
      </c>
      <c r="R14" s="61"/>
    </row>
    <row r="15" spans="1:18" ht="15" customHeight="1">
      <c r="A15" s="62" t="str">
        <f>'Measure Info'!B26</f>
        <v>Intervention, Order: Hospice care ambulatory</v>
      </c>
      <c r="B15" s="60">
        <f>'Scorecard 1'!C16</f>
        <v>1</v>
      </c>
      <c r="C15" s="60">
        <f>'Scorecard 1'!D16</f>
        <v>1</v>
      </c>
      <c r="D15" s="60">
        <f>'Scorecard 1'!E16</f>
        <v>1</v>
      </c>
      <c r="E15" s="60">
        <f>'Scorecard 1'!F16</f>
        <v>1</v>
      </c>
      <c r="F15" s="60">
        <f>'Scorecard 2'!C16</f>
        <v>1</v>
      </c>
      <c r="G15" s="60">
        <f>'Scorecard 2'!D16</f>
        <v>1</v>
      </c>
      <c r="H15" s="60">
        <f>'Scorecard 2'!E16</f>
        <v>1</v>
      </c>
      <c r="I15" s="60">
        <f>'Scorecard 2'!F16</f>
        <v>1</v>
      </c>
      <c r="J15" s="63" t="e">
        <f>#REF!</f>
        <v>#REF!</v>
      </c>
      <c r="K15" s="63" t="e">
        <f>#REF!</f>
        <v>#REF!</v>
      </c>
      <c r="L15" s="63" t="e">
        <f>#REF!</f>
        <v>#REF!</v>
      </c>
      <c r="M15" s="63" t="e">
        <f>#REF!</f>
        <v>#REF!</v>
      </c>
      <c r="N15" s="63" t="e">
        <f>#REF!</f>
        <v>#REF!</v>
      </c>
      <c r="O15" s="63" t="e">
        <f>#REF!</f>
        <v>#REF!</v>
      </c>
      <c r="P15" s="63" t="e">
        <f>#REF!</f>
        <v>#REF!</v>
      </c>
      <c r="Q15" s="63" t="e">
        <f>#REF!</f>
        <v>#REF!</v>
      </c>
      <c r="R15" s="61"/>
    </row>
    <row r="16" spans="1:18" ht="15" customHeight="1">
      <c r="A16" s="62" t="str">
        <f>'Measure Info'!B27</f>
        <v>Intervention, Order: Palliative Care</v>
      </c>
      <c r="B16" s="60">
        <f>'Scorecard 1'!C17</f>
        <v>1</v>
      </c>
      <c r="C16" s="60">
        <f>'Scorecard 1'!D17</f>
        <v>1</v>
      </c>
      <c r="D16" s="60">
        <f>'Scorecard 1'!E17</f>
        <v>1</v>
      </c>
      <c r="E16" s="60">
        <f>'Scorecard 1'!F17</f>
        <v>1</v>
      </c>
      <c r="F16" s="60">
        <f>'Scorecard 2'!C17</f>
        <v>1</v>
      </c>
      <c r="G16" s="60">
        <f>'Scorecard 2'!D17</f>
        <v>1</v>
      </c>
      <c r="H16" s="60">
        <f>'Scorecard 2'!E17</f>
        <v>1</v>
      </c>
      <c r="I16" s="60">
        <f>'Scorecard 2'!F17</f>
        <v>1</v>
      </c>
      <c r="J16" s="63" t="e">
        <f>#REF!</f>
        <v>#REF!</v>
      </c>
      <c r="K16" s="63" t="e">
        <f>#REF!</f>
        <v>#REF!</v>
      </c>
      <c r="L16" s="63" t="e">
        <f>#REF!</f>
        <v>#REF!</v>
      </c>
      <c r="M16" s="63" t="e">
        <f>#REF!</f>
        <v>#REF!</v>
      </c>
      <c r="N16" s="63" t="e">
        <f>#REF!</f>
        <v>#REF!</v>
      </c>
      <c r="O16" s="63" t="e">
        <f>#REF!</f>
        <v>#REF!</v>
      </c>
      <c r="P16" s="63" t="e">
        <f>#REF!</f>
        <v>#REF!</v>
      </c>
      <c r="Q16" s="63" t="e">
        <f>#REF!</f>
        <v>#REF!</v>
      </c>
      <c r="R16" s="61"/>
    </row>
    <row r="17" spans="1:256" ht="15" customHeight="1">
      <c r="A17" s="62" t="str">
        <f>'Measure Info'!B28</f>
        <v>Intervention, Performed: Comfort Measures</v>
      </c>
      <c r="B17" s="60">
        <f>'Scorecard 1'!C18</f>
        <v>0</v>
      </c>
      <c r="C17" s="60">
        <f>'Scorecard 1'!D18</f>
        <v>0</v>
      </c>
      <c r="D17" s="60">
        <f>'Scorecard 1'!E18</f>
        <v>0</v>
      </c>
      <c r="E17" s="60">
        <f>'Scorecard 1'!F18</f>
        <v>0</v>
      </c>
      <c r="F17" s="60">
        <f>'Scorecard 2'!C18</f>
        <v>1</v>
      </c>
      <c r="G17" s="60">
        <f>'Scorecard 2'!D18</f>
        <v>1</v>
      </c>
      <c r="H17" s="60">
        <f>'Scorecard 2'!E18</f>
        <v>1</v>
      </c>
      <c r="I17" s="60">
        <f>'Scorecard 2'!F18</f>
        <v>1</v>
      </c>
      <c r="J17" s="63" t="e">
        <f>#REF!</f>
        <v>#REF!</v>
      </c>
      <c r="K17" s="63" t="e">
        <f>#REF!</f>
        <v>#REF!</v>
      </c>
      <c r="L17" s="63" t="e">
        <f>#REF!</f>
        <v>#REF!</v>
      </c>
      <c r="M17" s="63" t="e">
        <f>#REF!</f>
        <v>#REF!</v>
      </c>
      <c r="N17" s="63" t="e">
        <f>#REF!</f>
        <v>#REF!</v>
      </c>
      <c r="O17" s="63" t="e">
        <f>#REF!</f>
        <v>#REF!</v>
      </c>
      <c r="P17" s="63" t="e">
        <f>#REF!</f>
        <v>#REF!</v>
      </c>
      <c r="Q17" s="63" t="e">
        <f>#REF!</f>
        <v>#REF!</v>
      </c>
      <c r="R17" s="61"/>
    </row>
    <row r="18" spans="1:256" ht="15" customHeight="1">
      <c r="A18" s="62" t="str">
        <f>'Measure Info'!B29</f>
        <v>Intervention, Performed: Hospice care ambulatory</v>
      </c>
      <c r="B18" s="60">
        <f>'Scorecard 1'!C19</f>
        <v>1</v>
      </c>
      <c r="C18" s="60">
        <f>'Scorecard 1'!D19</f>
        <v>1</v>
      </c>
      <c r="D18" s="60">
        <f>'Scorecard 1'!E19</f>
        <v>1</v>
      </c>
      <c r="E18" s="60">
        <f>'Scorecard 1'!F19</f>
        <v>1</v>
      </c>
      <c r="F18" s="60">
        <f>'Scorecard 2'!C19</f>
        <v>1</v>
      </c>
      <c r="G18" s="60">
        <f>'Scorecard 2'!D19</f>
        <v>1</v>
      </c>
      <c r="H18" s="60">
        <f>'Scorecard 2'!E19</f>
        <v>1</v>
      </c>
      <c r="I18" s="60">
        <f>'Scorecard 2'!F19</f>
        <v>1</v>
      </c>
      <c r="J18" s="63" t="e">
        <f>#REF!</f>
        <v>#REF!</v>
      </c>
      <c r="K18" s="63" t="e">
        <f>#REF!</f>
        <v>#REF!</v>
      </c>
      <c r="L18" s="63" t="e">
        <f>#REF!</f>
        <v>#REF!</v>
      </c>
      <c r="M18" s="63" t="e">
        <f>#REF!</f>
        <v>#REF!</v>
      </c>
      <c r="N18" s="63" t="e">
        <f>#REF!</f>
        <v>#REF!</v>
      </c>
      <c r="O18" s="63" t="e">
        <f>#REF!</f>
        <v>#REF!</v>
      </c>
      <c r="P18" s="63" t="e">
        <f>#REF!</f>
        <v>#REF!</v>
      </c>
      <c r="Q18" s="63" t="e">
        <f>#REF!</f>
        <v>#REF!</v>
      </c>
      <c r="R18" s="61"/>
    </row>
    <row r="19" spans="1:256" ht="15" customHeight="1">
      <c r="A19" s="62" t="str">
        <f>'Measure Info'!B30</f>
        <v>Intervention, Performed: Palliative Care</v>
      </c>
      <c r="B19" s="60">
        <f>'Scorecard 1'!C20</f>
        <v>1</v>
      </c>
      <c r="C19" s="60">
        <f>'Scorecard 1'!D20</f>
        <v>1</v>
      </c>
      <c r="D19" s="60">
        <f>'Scorecard 1'!E20</f>
        <v>1</v>
      </c>
      <c r="E19" s="60">
        <f>'Scorecard 1'!F20</f>
        <v>1</v>
      </c>
      <c r="F19" s="60">
        <f>'Scorecard 2'!C20</f>
        <v>1</v>
      </c>
      <c r="G19" s="60">
        <f>'Scorecard 2'!D20</f>
        <v>1</v>
      </c>
      <c r="H19" s="60">
        <f>'Scorecard 2'!E20</f>
        <v>1</v>
      </c>
      <c r="I19" s="60">
        <f>'Scorecard 2'!F20</f>
        <v>1</v>
      </c>
      <c r="J19" s="63" t="e">
        <f>#REF!</f>
        <v>#REF!</v>
      </c>
      <c r="K19" s="63" t="e">
        <f>#REF!</f>
        <v>#REF!</v>
      </c>
      <c r="L19" s="63" t="e">
        <f>#REF!</f>
        <v>#REF!</v>
      </c>
      <c r="M19" s="63" t="e">
        <f>#REF!</f>
        <v>#REF!</v>
      </c>
      <c r="N19" s="63" t="e">
        <f>#REF!</f>
        <v>#REF!</v>
      </c>
      <c r="O19" s="63" t="e">
        <f>#REF!</f>
        <v>#REF!</v>
      </c>
      <c r="P19" s="63" t="e">
        <f>#REF!</f>
        <v>#REF!</v>
      </c>
      <c r="Q19" s="63" t="e">
        <f>#REF!</f>
        <v>#REF!</v>
      </c>
      <c r="R19" s="61"/>
    </row>
    <row r="20" spans="1:256" ht="15" customHeight="1">
      <c r="A20" s="62" t="str">
        <f>'Measure Info'!B31</f>
        <v>Laboratory Test, Not Performed: Fasting Plasma Glucose Lab Test Mass Per Volume</v>
      </c>
      <c r="B20" s="60">
        <f>'Scorecard 1'!C21</f>
        <v>0</v>
      </c>
      <c r="C20" s="60">
        <f>'Scorecard 1'!D21</f>
        <v>0</v>
      </c>
      <c r="D20" s="60">
        <f>'Scorecard 1'!E21</f>
        <v>0</v>
      </c>
      <c r="E20" s="60">
        <f>'Scorecard 1'!F21</f>
        <v>0</v>
      </c>
      <c r="F20" s="60">
        <f>'Scorecard 2'!C21</f>
        <v>0</v>
      </c>
      <c r="G20" s="60">
        <f>'Scorecard 2'!D21</f>
        <v>0</v>
      </c>
      <c r="H20" s="60">
        <f>'Scorecard 2'!E21</f>
        <v>0</v>
      </c>
      <c r="I20" s="60">
        <f>'Scorecard 2'!F21</f>
        <v>0</v>
      </c>
      <c r="J20" s="63" t="e">
        <f>#REF!</f>
        <v>#REF!</v>
      </c>
      <c r="K20" s="63" t="e">
        <f>#REF!</f>
        <v>#REF!</v>
      </c>
      <c r="L20" s="63" t="e">
        <f>#REF!</f>
        <v>#REF!</v>
      </c>
      <c r="M20" s="63" t="e">
        <f>#REF!</f>
        <v>#REF!</v>
      </c>
      <c r="N20" s="63" t="e">
        <f>#REF!</f>
        <v>#REF!</v>
      </c>
      <c r="O20" s="63" t="e">
        <f>#REF!</f>
        <v>#REF!</v>
      </c>
      <c r="P20" s="63" t="e">
        <f>#REF!</f>
        <v>#REF!</v>
      </c>
      <c r="Q20" s="63" t="e">
        <f>#REF!</f>
        <v>#REF!</v>
      </c>
      <c r="R20" s="61"/>
    </row>
    <row r="21" spans="1:256" ht="15" customHeight="1">
      <c r="A21" s="62" t="str">
        <f>'Measure Info'!B32</f>
        <v>Laboratory Test, Not Performed: HbA1c Laboratory Test</v>
      </c>
      <c r="B21" s="60">
        <f>'Scorecard 1'!C22</f>
        <v>1</v>
      </c>
      <c r="C21" s="60">
        <f>'Scorecard 1'!D22</f>
        <v>1</v>
      </c>
      <c r="D21" s="60">
        <f>'Scorecard 1'!E22</f>
        <v>1</v>
      </c>
      <c r="E21" s="60">
        <f>'Scorecard 1'!F22</f>
        <v>1</v>
      </c>
      <c r="F21" s="60">
        <f>'Scorecard 2'!C22</f>
        <v>1</v>
      </c>
      <c r="G21" s="60">
        <f>'Scorecard 2'!D22</f>
        <v>1</v>
      </c>
      <c r="H21" s="60">
        <f>'Scorecard 2'!E22</f>
        <v>1</v>
      </c>
      <c r="I21" s="60">
        <f>'Scorecard 2'!F22</f>
        <v>1</v>
      </c>
      <c r="J21" s="63" t="e">
        <f>#REF!</f>
        <v>#REF!</v>
      </c>
      <c r="K21" s="63" t="e">
        <f>#REF!</f>
        <v>#REF!</v>
      </c>
      <c r="L21" s="63" t="e">
        <f>#REF!</f>
        <v>#REF!</v>
      </c>
      <c r="M21" s="63" t="e">
        <f>#REF!</f>
        <v>#REF!</v>
      </c>
      <c r="N21" s="63" t="e">
        <f>#REF!</f>
        <v>#REF!</v>
      </c>
      <c r="O21" s="63" t="e">
        <f>#REF!</f>
        <v>#REF!</v>
      </c>
      <c r="P21" s="63" t="e">
        <f>#REF!</f>
        <v>#REF!</v>
      </c>
      <c r="Q21" s="63" t="e">
        <f>#REF!</f>
        <v>#REF!</v>
      </c>
      <c r="R21" s="61"/>
    </row>
    <row r="22" spans="1:256" ht="15" customHeight="1">
      <c r="A22" s="62" t="str">
        <f>'Measure Info'!B33</f>
        <v>Laboratory Test, Performed: Fasting Plasma Glucose Lab Test Mass Per Volume</v>
      </c>
      <c r="B22" s="60">
        <f>'Scorecard 1'!C23</f>
        <v>0</v>
      </c>
      <c r="C22" s="60">
        <f>'Scorecard 1'!D23</f>
        <v>0</v>
      </c>
      <c r="D22" s="60">
        <f>'Scorecard 1'!E23</f>
        <v>0</v>
      </c>
      <c r="E22" s="60">
        <f>'Scorecard 1'!F23</f>
        <v>0</v>
      </c>
      <c r="F22" s="60">
        <f>'Scorecard 2'!C23</f>
        <v>0</v>
      </c>
      <c r="G22" s="60">
        <f>'Scorecard 2'!D23</f>
        <v>0</v>
      </c>
      <c r="H22" s="60">
        <f>'Scorecard 2'!E23</f>
        <v>0</v>
      </c>
      <c r="I22" s="60">
        <f>'Scorecard 2'!F23</f>
        <v>0</v>
      </c>
      <c r="J22" s="63" t="e">
        <f>#REF!</f>
        <v>#REF!</v>
      </c>
      <c r="K22" s="63" t="e">
        <f>#REF!</f>
        <v>#REF!</v>
      </c>
      <c r="L22" s="63" t="e">
        <f>#REF!</f>
        <v>#REF!</v>
      </c>
      <c r="M22" s="63" t="e">
        <f>#REF!</f>
        <v>#REF!</v>
      </c>
      <c r="N22" s="63" t="e">
        <f>#REF!</f>
        <v>#REF!</v>
      </c>
      <c r="O22" s="63" t="e">
        <f>#REF!</f>
        <v>#REF!</v>
      </c>
      <c r="P22" s="63" t="e">
        <f>#REF!</f>
        <v>#REF!</v>
      </c>
      <c r="Q22" s="63" t="e">
        <f>#REF!</f>
        <v>#REF!</v>
      </c>
      <c r="R22" s="61"/>
    </row>
    <row r="23" spans="1:256" ht="15" customHeight="1">
      <c r="A23" s="62" t="str">
        <f>'Measure Info'!B34</f>
        <v>Laboratory Test, Performed: HbA1c Laboratory Test</v>
      </c>
      <c r="B23" s="60">
        <f>'Scorecard 1'!C24</f>
        <v>1</v>
      </c>
      <c r="C23" s="60">
        <f>'Scorecard 1'!D24</f>
        <v>1</v>
      </c>
      <c r="D23" s="60">
        <f>'Scorecard 1'!E24</f>
        <v>1</v>
      </c>
      <c r="E23" s="60">
        <f>'Scorecard 1'!F24</f>
        <v>1</v>
      </c>
      <c r="F23" s="60">
        <f>'Scorecard 2'!C24</f>
        <v>1</v>
      </c>
      <c r="G23" s="60">
        <f>'Scorecard 2'!D24</f>
        <v>1</v>
      </c>
      <c r="H23" s="60">
        <f>'Scorecard 2'!E24</f>
        <v>1</v>
      </c>
      <c r="I23" s="60" t="s">
        <v>56</v>
      </c>
      <c r="J23" s="63" t="e">
        <f>#REF!</f>
        <v>#REF!</v>
      </c>
      <c r="K23" s="63" t="e">
        <f>#REF!</f>
        <v>#REF!</v>
      </c>
      <c r="L23" s="63" t="e">
        <f>#REF!</f>
        <v>#REF!</v>
      </c>
      <c r="M23" s="63" t="e">
        <f>#REF!</f>
        <v>#REF!</v>
      </c>
      <c r="N23" s="63" t="e">
        <f>#REF!</f>
        <v>#REF!</v>
      </c>
      <c r="O23" s="63" t="e">
        <f>#REF!</f>
        <v>#REF!</v>
      </c>
      <c r="P23" s="63" t="e">
        <f>#REF!</f>
        <v>#REF!</v>
      </c>
      <c r="Q23" s="63" t="e">
        <f>#REF!</f>
        <v>#REF!</v>
      </c>
      <c r="R23" s="61"/>
    </row>
    <row r="24" spans="1:256" ht="15" customHeight="1">
      <c r="A24" s="62" t="str">
        <f>'Measure Info'!B35</f>
        <v>Patient Characteristic Ethnicity: Ethnicity</v>
      </c>
      <c r="B24" s="60">
        <f>'Scorecard 1'!C25</f>
        <v>1</v>
      </c>
      <c r="C24" s="60">
        <f>'Scorecard 1'!D25</f>
        <v>1</v>
      </c>
      <c r="D24" s="60">
        <f>'Scorecard 1'!E25</f>
        <v>1</v>
      </c>
      <c r="E24" s="60">
        <f>'Scorecard 1'!F25</f>
        <v>1</v>
      </c>
      <c r="F24" s="60">
        <f>'Scorecard 2'!C25</f>
        <v>1</v>
      </c>
      <c r="G24" s="60">
        <f>'Scorecard 2'!D25</f>
        <v>1</v>
      </c>
      <c r="H24" s="60">
        <f>'Scorecard 2'!E25</f>
        <v>1</v>
      </c>
      <c r="I24" s="60">
        <f>'Scorecard 2'!F25</f>
        <v>1</v>
      </c>
      <c r="J24" s="63" t="e">
        <f>#REF!</f>
        <v>#REF!</v>
      </c>
      <c r="K24" s="63" t="e">
        <f>#REF!</f>
        <v>#REF!</v>
      </c>
      <c r="L24" s="63" t="e">
        <f>#REF!</f>
        <v>#REF!</v>
      </c>
      <c r="M24" s="63" t="e">
        <f>#REF!</f>
        <v>#REF!</v>
      </c>
      <c r="N24" s="63" t="e">
        <f>#REF!</f>
        <v>#REF!</v>
      </c>
      <c r="O24" s="63" t="e">
        <f>#REF!</f>
        <v>#REF!</v>
      </c>
      <c r="P24" s="63" t="e">
        <f>#REF!</f>
        <v>#REF!</v>
      </c>
      <c r="Q24" s="63" t="e">
        <f>#REF!</f>
        <v>#REF!</v>
      </c>
      <c r="R24" s="61"/>
    </row>
    <row r="25" spans="1:256" ht="17.100000000000001" customHeight="1">
      <c r="A25" s="62" t="str">
        <f>'Measure Info'!B36</f>
        <v>Patient Characteristic Payer: Payer</v>
      </c>
      <c r="B25" s="60">
        <f>'Scorecard 1'!C26</f>
        <v>1</v>
      </c>
      <c r="C25" s="60">
        <f>'Scorecard 1'!D26</f>
        <v>1</v>
      </c>
      <c r="D25" s="60">
        <f>'Scorecard 1'!E26</f>
        <v>1</v>
      </c>
      <c r="E25" s="60">
        <f>'Scorecard 1'!F26</f>
        <v>1</v>
      </c>
      <c r="F25" s="60">
        <f>'Scorecard 2'!C26</f>
        <v>1</v>
      </c>
      <c r="G25" s="60">
        <f>'Scorecard 2'!D26</f>
        <v>1</v>
      </c>
      <c r="H25" s="60">
        <f>'Scorecard 2'!E26</f>
        <v>1</v>
      </c>
      <c r="I25" s="60">
        <f>'Scorecard 2'!F26</f>
        <v>1</v>
      </c>
      <c r="J25" s="63" t="e">
        <f>#REF!</f>
        <v>#REF!</v>
      </c>
      <c r="K25" s="63" t="e">
        <f>#REF!</f>
        <v>#REF!</v>
      </c>
      <c r="L25" s="63" t="e">
        <f>#REF!</f>
        <v>#REF!</v>
      </c>
      <c r="M25" s="63" t="e">
        <f>#REF!</f>
        <v>#REF!</v>
      </c>
      <c r="N25" s="63" t="e">
        <f>#REF!</f>
        <v>#REF!</v>
      </c>
      <c r="O25" s="63" t="e">
        <f>#REF!</f>
        <v>#REF!</v>
      </c>
      <c r="P25" s="63" t="e">
        <f>#REF!</f>
        <v>#REF!</v>
      </c>
      <c r="Q25" s="63" t="e">
        <f>#REF!</f>
        <v>#REF!</v>
      </c>
      <c r="R25" s="61"/>
    </row>
    <row r="26" spans="1:256" ht="15" customHeight="1">
      <c r="A26" s="62" t="str">
        <f>'Measure Info'!B37</f>
        <v>Patient Characteristic Race: Race</v>
      </c>
      <c r="B26" s="60">
        <f>'Scorecard 1'!C27</f>
        <v>1</v>
      </c>
      <c r="C26" s="60">
        <f>'Scorecard 1'!D27</f>
        <v>1</v>
      </c>
      <c r="D26" s="60">
        <f>'Scorecard 1'!E27</f>
        <v>1</v>
      </c>
      <c r="E26" s="60">
        <f>'Scorecard 1'!F27</f>
        <v>1</v>
      </c>
      <c r="F26" s="60">
        <f>'Scorecard 2'!C27</f>
        <v>1</v>
      </c>
      <c r="G26" s="60">
        <f>'Scorecard 2'!D27</f>
        <v>1</v>
      </c>
      <c r="H26" s="60">
        <f>'Scorecard 2'!E27</f>
        <v>1</v>
      </c>
      <c r="I26" s="60">
        <f>'Scorecard 2'!F27</f>
        <v>1</v>
      </c>
      <c r="J26" s="63" t="e">
        <f>#REF!</f>
        <v>#REF!</v>
      </c>
      <c r="K26" s="63" t="e">
        <f>#REF!</f>
        <v>#REF!</v>
      </c>
      <c r="L26" s="63" t="e">
        <f>#REF!</f>
        <v>#REF!</v>
      </c>
      <c r="M26" s="63" t="e">
        <f>#REF!</f>
        <v>#REF!</v>
      </c>
      <c r="N26" s="63" t="e">
        <f>#REF!</f>
        <v>#REF!</v>
      </c>
      <c r="O26" s="63" t="e">
        <f>#REF!</f>
        <v>#REF!</v>
      </c>
      <c r="P26" s="63" t="e">
        <f>#REF!</f>
        <v>#REF!</v>
      </c>
      <c r="Q26" s="63" t="e">
        <f>#REF!</f>
        <v>#REF!</v>
      </c>
      <c r="R26" s="61"/>
    </row>
    <row r="27" spans="1:256" ht="15" customHeight="1">
      <c r="A27" s="62" t="str">
        <f>'Measure Info'!B38</f>
        <v>Patient Characteristic Sex: ONC Administrative Sex</v>
      </c>
      <c r="B27" s="60">
        <f>'Scorecard 1'!C28</f>
        <v>1</v>
      </c>
      <c r="C27" s="60">
        <f>'Scorecard 1'!D28</f>
        <v>1</v>
      </c>
      <c r="D27" s="60">
        <f>'Scorecard 1'!E28</f>
        <v>1</v>
      </c>
      <c r="E27" s="60">
        <f>'Scorecard 1'!F28</f>
        <v>1</v>
      </c>
      <c r="F27" s="60">
        <f>'Scorecard 2'!C28</f>
        <v>1</v>
      </c>
      <c r="G27" s="60">
        <f>'Scorecard 2'!D28</f>
        <v>1</v>
      </c>
      <c r="H27" s="60">
        <f>'Scorecard 2'!E28</f>
        <v>1</v>
      </c>
      <c r="I27" s="60">
        <f>'Scorecard 2'!F28</f>
        <v>1</v>
      </c>
      <c r="J27" s="63" t="e">
        <f>#REF!</f>
        <v>#REF!</v>
      </c>
      <c r="K27" s="63" t="e">
        <f>#REF!</f>
        <v>#REF!</v>
      </c>
      <c r="L27" s="63" t="e">
        <f>#REF!</f>
        <v>#REF!</v>
      </c>
      <c r="M27" s="63" t="e">
        <f>#REF!</f>
        <v>#REF!</v>
      </c>
      <c r="N27" s="63" t="e">
        <f>#REF!</f>
        <v>#REF!</v>
      </c>
      <c r="O27" s="63" t="e">
        <f>#REF!</f>
        <v>#REF!</v>
      </c>
      <c r="P27" s="63" t="e">
        <f>#REF!</f>
        <v>#REF!</v>
      </c>
      <c r="Q27" s="63" t="e">
        <f>#REF!</f>
        <v>#REF!</v>
      </c>
      <c r="R27" s="61"/>
    </row>
    <row r="28" spans="1:256" ht="15" customHeight="1">
      <c r="A28" s="62" t="str">
        <f>'Measure Info'!B39</f>
        <v>Diagnosis: Diabetes mellitus due to underlying condition without complications</v>
      </c>
      <c r="B28" s="60">
        <f>'Scorecard 1'!C29</f>
        <v>1</v>
      </c>
      <c r="C28" s="60">
        <f>'Scorecard 1'!D29</f>
        <v>1</v>
      </c>
      <c r="D28" s="60">
        <f>'Scorecard 1'!E29</f>
        <v>1</v>
      </c>
      <c r="E28" s="60">
        <f>'Scorecard 1'!F29</f>
        <v>1</v>
      </c>
      <c r="F28" s="60">
        <f>'Scorecard 2'!C29</f>
        <v>1</v>
      </c>
      <c r="G28" s="60">
        <f>'Scorecard 2'!D29</f>
        <v>1</v>
      </c>
      <c r="H28" s="60">
        <f>'Scorecard 2'!E29</f>
        <v>1</v>
      </c>
      <c r="I28" s="60">
        <f>'Scorecard 2'!F29</f>
        <v>1</v>
      </c>
      <c r="J28" s="63" t="e">
        <f>#REF!</f>
        <v>#REF!</v>
      </c>
      <c r="K28" s="63" t="e">
        <f>#REF!</f>
        <v>#REF!</v>
      </c>
      <c r="L28" s="63" t="e">
        <f>#REF!</f>
        <v>#REF!</v>
      </c>
      <c r="M28" s="63" t="e">
        <f>#REF!</f>
        <v>#REF!</v>
      </c>
      <c r="N28" s="63" t="e">
        <f>#REF!</f>
        <v>#REF!</v>
      </c>
      <c r="O28" s="63" t="e">
        <f>#REF!</f>
        <v>#REF!</v>
      </c>
      <c r="P28" s="63" t="e">
        <f>#REF!</f>
        <v>#REF!</v>
      </c>
      <c r="Q28" s="63" t="e">
        <f>#REF!</f>
        <v>#REF!</v>
      </c>
      <c r="R28" s="61"/>
    </row>
    <row r="29" spans="1:256" ht="15" customHeight="1">
      <c r="A29" s="62" t="str">
        <f>'Measure Info'!B40</f>
        <v>Laboratory Test, Not Performed: Fasting glucose [Moles/volume] in Serum or Plasma</v>
      </c>
      <c r="B29" s="60">
        <f>'Scorecard 1'!C30</f>
        <v>0</v>
      </c>
      <c r="C29" s="60">
        <f>'Scorecard 1'!D30</f>
        <v>0</v>
      </c>
      <c r="D29" s="60">
        <f>'Scorecard 1'!E30</f>
        <v>0</v>
      </c>
      <c r="E29" s="60">
        <f>'Scorecard 1'!F30</f>
        <v>0</v>
      </c>
      <c r="F29" s="60">
        <f>'Scorecard 2'!C30</f>
        <v>0</v>
      </c>
      <c r="G29" s="60">
        <f>'Scorecard 2'!D30</f>
        <v>0</v>
      </c>
      <c r="H29" s="60">
        <f>'Scorecard 2'!E30</f>
        <v>0</v>
      </c>
      <c r="I29" s="60">
        <f>'Scorecard 2'!F30</f>
        <v>0</v>
      </c>
      <c r="J29" s="96"/>
      <c r="K29" s="96"/>
      <c r="L29" s="96"/>
      <c r="M29" s="96"/>
      <c r="N29" s="96"/>
      <c r="O29" s="96"/>
      <c r="P29" s="96"/>
      <c r="Q29" s="96"/>
      <c r="R29" s="58"/>
      <c r="S29" s="75"/>
      <c r="T29" s="75"/>
      <c r="U29" s="75"/>
      <c r="V29" s="75"/>
      <c r="W29" s="75"/>
      <c r="X29" s="75"/>
      <c r="Y29" s="75"/>
      <c r="Z29" s="75"/>
      <c r="AA29" s="75"/>
      <c r="AB29" s="75"/>
      <c r="AC29" s="75"/>
      <c r="AD29" s="75"/>
      <c r="AE29" s="75"/>
      <c r="AF29" s="75"/>
      <c r="AG29" s="75"/>
      <c r="AH29" s="75"/>
      <c r="AI29" s="75"/>
      <c r="AJ29" s="75"/>
      <c r="AK29" s="75"/>
      <c r="AL29" s="75"/>
      <c r="AM29" s="75"/>
      <c r="AN29" s="75"/>
      <c r="AO29" s="75"/>
      <c r="AP29" s="75"/>
      <c r="AQ29" s="75"/>
      <c r="AR29" s="75"/>
      <c r="AS29" s="75"/>
      <c r="AT29" s="75"/>
      <c r="AU29" s="75"/>
      <c r="AV29" s="75"/>
      <c r="AW29" s="75"/>
      <c r="AX29" s="75"/>
      <c r="AY29" s="75"/>
      <c r="AZ29" s="75"/>
      <c r="BA29" s="75"/>
      <c r="BB29" s="75"/>
      <c r="BC29" s="75"/>
      <c r="BD29" s="75"/>
      <c r="BE29" s="75"/>
      <c r="BF29" s="75"/>
      <c r="BG29" s="75"/>
      <c r="BH29" s="75"/>
      <c r="BI29" s="75"/>
      <c r="BJ29" s="75"/>
      <c r="BK29" s="75"/>
      <c r="BL29" s="75"/>
      <c r="BM29" s="75"/>
      <c r="BN29" s="75"/>
      <c r="BO29" s="75"/>
      <c r="BP29" s="75"/>
      <c r="BQ29" s="75"/>
      <c r="BR29" s="75"/>
      <c r="BS29" s="75"/>
      <c r="BT29" s="75"/>
      <c r="BU29" s="75"/>
      <c r="BV29" s="75"/>
      <c r="BW29" s="75"/>
      <c r="BX29" s="75"/>
      <c r="BY29" s="75"/>
      <c r="BZ29" s="75"/>
      <c r="CA29" s="75"/>
      <c r="CB29" s="75"/>
      <c r="CC29" s="75"/>
      <c r="CD29" s="75"/>
      <c r="CE29" s="75"/>
      <c r="CF29" s="75"/>
      <c r="CG29" s="75"/>
      <c r="CH29" s="75"/>
      <c r="CI29" s="75"/>
      <c r="CJ29" s="75"/>
      <c r="CK29" s="75"/>
      <c r="CL29" s="75"/>
      <c r="CM29" s="75"/>
      <c r="CN29" s="75"/>
      <c r="CO29" s="75"/>
      <c r="CP29" s="75"/>
      <c r="CQ29" s="75"/>
      <c r="CR29" s="75"/>
      <c r="CS29" s="75"/>
      <c r="CT29" s="75"/>
      <c r="CU29" s="75"/>
      <c r="CV29" s="75"/>
      <c r="CW29" s="75"/>
      <c r="CX29" s="75"/>
      <c r="CY29" s="75"/>
      <c r="CZ29" s="75"/>
      <c r="DA29" s="75"/>
      <c r="DB29" s="75"/>
      <c r="DC29" s="75"/>
      <c r="DD29" s="75"/>
      <c r="DE29" s="75"/>
      <c r="DF29" s="75"/>
      <c r="DG29" s="75"/>
      <c r="DH29" s="75"/>
      <c r="DI29" s="75"/>
      <c r="DJ29" s="75"/>
      <c r="DK29" s="75"/>
      <c r="DL29" s="75"/>
      <c r="DM29" s="75"/>
      <c r="DN29" s="75"/>
      <c r="DO29" s="75"/>
      <c r="DP29" s="75"/>
      <c r="DQ29" s="75"/>
      <c r="DR29" s="75"/>
      <c r="DS29" s="75"/>
      <c r="DT29" s="75"/>
      <c r="DU29" s="75"/>
      <c r="DV29" s="75"/>
      <c r="DW29" s="75"/>
      <c r="DX29" s="75"/>
      <c r="DY29" s="75"/>
      <c r="DZ29" s="75"/>
      <c r="EA29" s="75"/>
      <c r="EB29" s="75"/>
      <c r="EC29" s="75"/>
      <c r="ED29" s="75"/>
      <c r="EE29" s="75"/>
      <c r="EF29" s="75"/>
      <c r="EG29" s="75"/>
      <c r="EH29" s="75"/>
      <c r="EI29" s="75"/>
      <c r="EJ29" s="75"/>
      <c r="EK29" s="75"/>
      <c r="EL29" s="75"/>
      <c r="EM29" s="75"/>
      <c r="EN29" s="75"/>
      <c r="EO29" s="75"/>
      <c r="EP29" s="75"/>
      <c r="EQ29" s="75"/>
      <c r="ER29" s="75"/>
      <c r="ES29" s="75"/>
      <c r="ET29" s="75"/>
      <c r="EU29" s="75"/>
      <c r="EV29" s="75"/>
      <c r="EW29" s="75"/>
      <c r="EX29" s="75"/>
      <c r="EY29" s="75"/>
      <c r="EZ29" s="75"/>
      <c r="FA29" s="75"/>
      <c r="FB29" s="75"/>
      <c r="FC29" s="75"/>
      <c r="FD29" s="75"/>
      <c r="FE29" s="75"/>
      <c r="FF29" s="75"/>
      <c r="FG29" s="75"/>
      <c r="FH29" s="75"/>
      <c r="FI29" s="75"/>
      <c r="FJ29" s="75"/>
      <c r="FK29" s="75"/>
      <c r="FL29" s="75"/>
      <c r="FM29" s="75"/>
      <c r="FN29" s="75"/>
      <c r="FO29" s="75"/>
      <c r="FP29" s="75"/>
      <c r="FQ29" s="75"/>
      <c r="FR29" s="75"/>
      <c r="FS29" s="75"/>
      <c r="FT29" s="75"/>
      <c r="FU29" s="75"/>
      <c r="FV29" s="75"/>
      <c r="FW29" s="75"/>
      <c r="FX29" s="75"/>
      <c r="FY29" s="75"/>
      <c r="FZ29" s="75"/>
      <c r="GA29" s="75"/>
      <c r="GB29" s="75"/>
      <c r="GC29" s="75"/>
      <c r="GD29" s="75"/>
      <c r="GE29" s="75"/>
      <c r="GF29" s="75"/>
      <c r="GG29" s="75"/>
      <c r="GH29" s="75"/>
      <c r="GI29" s="75"/>
      <c r="GJ29" s="75"/>
      <c r="GK29" s="75"/>
      <c r="GL29" s="75"/>
      <c r="GM29" s="75"/>
      <c r="GN29" s="75"/>
      <c r="GO29" s="75"/>
      <c r="GP29" s="75"/>
      <c r="GQ29" s="75"/>
      <c r="GR29" s="75"/>
      <c r="GS29" s="75"/>
      <c r="GT29" s="75"/>
      <c r="GU29" s="75"/>
      <c r="GV29" s="75"/>
      <c r="GW29" s="75"/>
      <c r="GX29" s="75"/>
      <c r="GY29" s="75"/>
      <c r="GZ29" s="75"/>
      <c r="HA29" s="75"/>
      <c r="HB29" s="75"/>
      <c r="HC29" s="75"/>
      <c r="HD29" s="75"/>
      <c r="HE29" s="75"/>
      <c r="HF29" s="75"/>
      <c r="HG29" s="75"/>
      <c r="HH29" s="75"/>
      <c r="HI29" s="75"/>
      <c r="HJ29" s="75"/>
      <c r="HK29" s="75"/>
      <c r="HL29" s="75"/>
      <c r="HM29" s="75"/>
      <c r="HN29" s="75"/>
      <c r="HO29" s="75"/>
      <c r="HP29" s="75"/>
      <c r="HQ29" s="75"/>
      <c r="HR29" s="75"/>
      <c r="HS29" s="75"/>
      <c r="HT29" s="75"/>
      <c r="HU29" s="75"/>
      <c r="HV29" s="75"/>
      <c r="HW29" s="75"/>
      <c r="HX29" s="75"/>
      <c r="HY29" s="75"/>
      <c r="HZ29" s="75"/>
      <c r="IA29" s="75"/>
      <c r="IB29" s="75"/>
      <c r="IC29" s="75"/>
      <c r="ID29" s="75"/>
      <c r="IE29" s="75"/>
      <c r="IF29" s="75"/>
      <c r="IG29" s="75"/>
      <c r="IH29" s="75"/>
      <c r="II29" s="75"/>
      <c r="IJ29" s="75"/>
      <c r="IK29" s="75"/>
      <c r="IL29" s="75"/>
      <c r="IM29" s="75"/>
      <c r="IN29" s="75"/>
      <c r="IO29" s="75"/>
      <c r="IP29" s="75"/>
      <c r="IQ29" s="75"/>
      <c r="IR29" s="75"/>
      <c r="IS29" s="75"/>
      <c r="IT29" s="75"/>
      <c r="IU29" s="75"/>
      <c r="IV29" s="75"/>
    </row>
    <row r="30" spans="1:256" ht="15" customHeight="1">
      <c r="A30" s="62" t="str">
        <f>'Measure Info'!B41</f>
        <v>Laboratory Test, Not Performed: Glucose [Mass/volume] in Serum or Plasma --2 hours post 75 g glucose PO</v>
      </c>
      <c r="B30" s="60">
        <f>'Scorecard 1'!C31</f>
        <v>0</v>
      </c>
      <c r="C30" s="60">
        <f>'Scorecard 1'!D31</f>
        <v>0</v>
      </c>
      <c r="D30" s="60">
        <f>'Scorecard 1'!E31</f>
        <v>0</v>
      </c>
      <c r="E30" s="60">
        <f>'Scorecard 1'!F31</f>
        <v>0</v>
      </c>
      <c r="F30" s="60">
        <f>'Scorecard 2'!C31</f>
        <v>1</v>
      </c>
      <c r="G30" s="60">
        <f>'Scorecard 2'!D31</f>
        <v>1</v>
      </c>
      <c r="H30" s="60">
        <f>'Scorecard 2'!E31</f>
        <v>1</v>
      </c>
      <c r="I30" s="60">
        <f>'Scorecard 2'!F31</f>
        <v>1</v>
      </c>
      <c r="J30" s="96"/>
      <c r="K30" s="96"/>
      <c r="L30" s="96"/>
      <c r="M30" s="96"/>
      <c r="N30" s="96"/>
      <c r="O30" s="96"/>
      <c r="P30" s="96"/>
      <c r="Q30" s="96"/>
      <c r="R30" s="58"/>
      <c r="S30" s="75"/>
      <c r="T30" s="75"/>
      <c r="U30" s="75"/>
      <c r="V30" s="75"/>
      <c r="W30" s="75"/>
      <c r="X30" s="75"/>
      <c r="Y30" s="75"/>
      <c r="Z30" s="75"/>
      <c r="AA30" s="75"/>
      <c r="AB30" s="75"/>
      <c r="AC30" s="75"/>
      <c r="AD30" s="75"/>
      <c r="AE30" s="75"/>
      <c r="AF30" s="75"/>
      <c r="AG30" s="75"/>
      <c r="AH30" s="75"/>
      <c r="AI30" s="75"/>
      <c r="AJ30" s="75"/>
      <c r="AK30" s="75"/>
      <c r="AL30" s="75"/>
      <c r="AM30" s="75"/>
      <c r="AN30" s="75"/>
      <c r="AO30" s="75"/>
      <c r="AP30" s="75"/>
      <c r="AQ30" s="75"/>
      <c r="AR30" s="75"/>
      <c r="AS30" s="75"/>
      <c r="AT30" s="75"/>
      <c r="AU30" s="75"/>
      <c r="AV30" s="75"/>
      <c r="AW30" s="75"/>
      <c r="AX30" s="75"/>
      <c r="AY30" s="75"/>
      <c r="AZ30" s="75"/>
      <c r="BA30" s="75"/>
      <c r="BB30" s="75"/>
      <c r="BC30" s="75"/>
      <c r="BD30" s="75"/>
      <c r="BE30" s="75"/>
      <c r="BF30" s="75"/>
      <c r="BG30" s="75"/>
      <c r="BH30" s="75"/>
      <c r="BI30" s="75"/>
      <c r="BJ30" s="75"/>
      <c r="BK30" s="75"/>
      <c r="BL30" s="75"/>
      <c r="BM30" s="75"/>
      <c r="BN30" s="75"/>
      <c r="BO30" s="75"/>
      <c r="BP30" s="75"/>
      <c r="BQ30" s="75"/>
      <c r="BR30" s="75"/>
      <c r="BS30" s="75"/>
      <c r="BT30" s="75"/>
      <c r="BU30" s="75"/>
      <c r="BV30" s="75"/>
      <c r="BW30" s="75"/>
      <c r="BX30" s="75"/>
      <c r="BY30" s="75"/>
      <c r="BZ30" s="75"/>
      <c r="CA30" s="75"/>
      <c r="CB30" s="75"/>
      <c r="CC30" s="75"/>
      <c r="CD30" s="75"/>
      <c r="CE30" s="75"/>
      <c r="CF30" s="75"/>
      <c r="CG30" s="75"/>
      <c r="CH30" s="75"/>
      <c r="CI30" s="75"/>
      <c r="CJ30" s="75"/>
      <c r="CK30" s="75"/>
      <c r="CL30" s="75"/>
      <c r="CM30" s="75"/>
      <c r="CN30" s="75"/>
      <c r="CO30" s="75"/>
      <c r="CP30" s="75"/>
      <c r="CQ30" s="75"/>
      <c r="CR30" s="75"/>
      <c r="CS30" s="75"/>
      <c r="CT30" s="75"/>
      <c r="CU30" s="75"/>
      <c r="CV30" s="75"/>
      <c r="CW30" s="75"/>
      <c r="CX30" s="75"/>
      <c r="CY30" s="75"/>
      <c r="CZ30" s="75"/>
      <c r="DA30" s="75"/>
      <c r="DB30" s="75"/>
      <c r="DC30" s="75"/>
      <c r="DD30" s="75"/>
      <c r="DE30" s="75"/>
      <c r="DF30" s="75"/>
      <c r="DG30" s="75"/>
      <c r="DH30" s="75"/>
      <c r="DI30" s="75"/>
      <c r="DJ30" s="75"/>
      <c r="DK30" s="75"/>
      <c r="DL30" s="75"/>
      <c r="DM30" s="75"/>
      <c r="DN30" s="75"/>
      <c r="DO30" s="75"/>
      <c r="DP30" s="75"/>
      <c r="DQ30" s="75"/>
      <c r="DR30" s="75"/>
      <c r="DS30" s="75"/>
      <c r="DT30" s="75"/>
      <c r="DU30" s="75"/>
      <c r="DV30" s="75"/>
      <c r="DW30" s="75"/>
      <c r="DX30" s="75"/>
      <c r="DY30" s="75"/>
      <c r="DZ30" s="75"/>
      <c r="EA30" s="75"/>
      <c r="EB30" s="75"/>
      <c r="EC30" s="75"/>
      <c r="ED30" s="75"/>
      <c r="EE30" s="75"/>
      <c r="EF30" s="75"/>
      <c r="EG30" s="75"/>
      <c r="EH30" s="75"/>
      <c r="EI30" s="75"/>
      <c r="EJ30" s="75"/>
      <c r="EK30" s="75"/>
      <c r="EL30" s="75"/>
      <c r="EM30" s="75"/>
      <c r="EN30" s="75"/>
      <c r="EO30" s="75"/>
      <c r="EP30" s="75"/>
      <c r="EQ30" s="75"/>
      <c r="ER30" s="75"/>
      <c r="ES30" s="75"/>
      <c r="ET30" s="75"/>
      <c r="EU30" s="75"/>
      <c r="EV30" s="75"/>
      <c r="EW30" s="75"/>
      <c r="EX30" s="75"/>
      <c r="EY30" s="75"/>
      <c r="EZ30" s="75"/>
      <c r="FA30" s="75"/>
      <c r="FB30" s="75"/>
      <c r="FC30" s="75"/>
      <c r="FD30" s="75"/>
      <c r="FE30" s="75"/>
      <c r="FF30" s="75"/>
      <c r="FG30" s="75"/>
      <c r="FH30" s="75"/>
      <c r="FI30" s="75"/>
      <c r="FJ30" s="75"/>
      <c r="FK30" s="75"/>
      <c r="FL30" s="75"/>
      <c r="FM30" s="75"/>
      <c r="FN30" s="75"/>
      <c r="FO30" s="75"/>
      <c r="FP30" s="75"/>
      <c r="FQ30" s="75"/>
      <c r="FR30" s="75"/>
      <c r="FS30" s="75"/>
      <c r="FT30" s="75"/>
      <c r="FU30" s="75"/>
      <c r="FV30" s="75"/>
      <c r="FW30" s="75"/>
      <c r="FX30" s="75"/>
      <c r="FY30" s="75"/>
      <c r="FZ30" s="75"/>
      <c r="GA30" s="75"/>
      <c r="GB30" s="75"/>
      <c r="GC30" s="75"/>
      <c r="GD30" s="75"/>
      <c r="GE30" s="75"/>
      <c r="GF30" s="75"/>
      <c r="GG30" s="75"/>
      <c r="GH30" s="75"/>
      <c r="GI30" s="75"/>
      <c r="GJ30" s="75"/>
      <c r="GK30" s="75"/>
      <c r="GL30" s="75"/>
      <c r="GM30" s="75"/>
      <c r="GN30" s="75"/>
      <c r="GO30" s="75"/>
      <c r="GP30" s="75"/>
      <c r="GQ30" s="75"/>
      <c r="GR30" s="75"/>
      <c r="GS30" s="75"/>
      <c r="GT30" s="75"/>
      <c r="GU30" s="75"/>
      <c r="GV30" s="75"/>
      <c r="GW30" s="75"/>
      <c r="GX30" s="75"/>
      <c r="GY30" s="75"/>
      <c r="GZ30" s="75"/>
      <c r="HA30" s="75"/>
      <c r="HB30" s="75"/>
      <c r="HC30" s="75"/>
      <c r="HD30" s="75"/>
      <c r="HE30" s="75"/>
      <c r="HF30" s="75"/>
      <c r="HG30" s="75"/>
      <c r="HH30" s="75"/>
      <c r="HI30" s="75"/>
      <c r="HJ30" s="75"/>
      <c r="HK30" s="75"/>
      <c r="HL30" s="75"/>
      <c r="HM30" s="75"/>
      <c r="HN30" s="75"/>
      <c r="HO30" s="75"/>
      <c r="HP30" s="75"/>
      <c r="HQ30" s="75"/>
      <c r="HR30" s="75"/>
      <c r="HS30" s="75"/>
      <c r="HT30" s="75"/>
      <c r="HU30" s="75"/>
      <c r="HV30" s="75"/>
      <c r="HW30" s="75"/>
      <c r="HX30" s="75"/>
      <c r="HY30" s="75"/>
      <c r="HZ30" s="75"/>
      <c r="IA30" s="75"/>
      <c r="IB30" s="75"/>
      <c r="IC30" s="75"/>
      <c r="ID30" s="75"/>
      <c r="IE30" s="75"/>
      <c r="IF30" s="75"/>
      <c r="IG30" s="75"/>
      <c r="IH30" s="75"/>
      <c r="II30" s="75"/>
      <c r="IJ30" s="75"/>
      <c r="IK30" s="75"/>
      <c r="IL30" s="75"/>
      <c r="IM30" s="75"/>
      <c r="IN30" s="75"/>
      <c r="IO30" s="75"/>
      <c r="IP30" s="75"/>
      <c r="IQ30" s="75"/>
      <c r="IR30" s="75"/>
      <c r="IS30" s="75"/>
      <c r="IT30" s="75"/>
      <c r="IU30" s="75"/>
      <c r="IV30" s="75"/>
    </row>
    <row r="31" spans="1:256" ht="15" customHeight="1">
      <c r="A31" s="62" t="str">
        <f>'Measure Info'!B42</f>
        <v>Laboratory Test, Not Performed: Glucose [Moles/volume] in Serum or Plasma --2 hours post 75 g glucose PO</v>
      </c>
      <c r="B31" s="60">
        <f>'Scorecard 1'!C32</f>
        <v>0</v>
      </c>
      <c r="C31" s="60">
        <f>'Scorecard 1'!D32</f>
        <v>0</v>
      </c>
      <c r="D31" s="60">
        <f>'Scorecard 1'!E32</f>
        <v>0</v>
      </c>
      <c r="E31" s="60">
        <f>'Scorecard 1'!F32</f>
        <v>0</v>
      </c>
      <c r="F31" s="60">
        <f>'Scorecard 2'!C32</f>
        <v>1</v>
      </c>
      <c r="G31" s="60">
        <f>'Scorecard 2'!D32</f>
        <v>1</v>
      </c>
      <c r="H31" s="60">
        <f>'Scorecard 2'!E32</f>
        <v>1</v>
      </c>
      <c r="I31" s="60">
        <f>'Scorecard 2'!F32</f>
        <v>1</v>
      </c>
      <c r="J31" s="96"/>
      <c r="K31" s="96"/>
      <c r="L31" s="96"/>
      <c r="M31" s="96"/>
      <c r="N31" s="96"/>
      <c r="O31" s="96"/>
      <c r="P31" s="96"/>
      <c r="Q31" s="96"/>
      <c r="R31" s="58"/>
      <c r="S31" s="75"/>
      <c r="T31" s="75"/>
      <c r="U31" s="75"/>
      <c r="V31" s="75"/>
      <c r="W31" s="75"/>
      <c r="X31" s="75"/>
      <c r="Y31" s="75"/>
      <c r="Z31" s="75"/>
      <c r="AA31" s="75"/>
      <c r="AB31" s="75"/>
      <c r="AC31" s="75"/>
      <c r="AD31" s="75"/>
      <c r="AE31" s="75"/>
      <c r="AF31" s="75"/>
      <c r="AG31" s="75"/>
      <c r="AH31" s="75"/>
      <c r="AI31" s="75"/>
      <c r="AJ31" s="75"/>
      <c r="AK31" s="75"/>
      <c r="AL31" s="75"/>
      <c r="AM31" s="75"/>
      <c r="AN31" s="75"/>
      <c r="AO31" s="75"/>
      <c r="AP31" s="75"/>
      <c r="AQ31" s="75"/>
      <c r="AR31" s="75"/>
      <c r="AS31" s="75"/>
      <c r="AT31" s="75"/>
      <c r="AU31" s="75"/>
      <c r="AV31" s="75"/>
      <c r="AW31" s="75"/>
      <c r="AX31" s="75"/>
      <c r="AY31" s="75"/>
      <c r="AZ31" s="75"/>
      <c r="BA31" s="75"/>
      <c r="BB31" s="75"/>
      <c r="BC31" s="75"/>
      <c r="BD31" s="75"/>
      <c r="BE31" s="75"/>
      <c r="BF31" s="75"/>
      <c r="BG31" s="75"/>
      <c r="BH31" s="75"/>
      <c r="BI31" s="75"/>
      <c r="BJ31" s="75"/>
      <c r="BK31" s="75"/>
      <c r="BL31" s="75"/>
      <c r="BM31" s="75"/>
      <c r="BN31" s="75"/>
      <c r="BO31" s="75"/>
      <c r="BP31" s="75"/>
      <c r="BQ31" s="75"/>
      <c r="BR31" s="75"/>
      <c r="BS31" s="75"/>
      <c r="BT31" s="75"/>
      <c r="BU31" s="75"/>
      <c r="BV31" s="75"/>
      <c r="BW31" s="75"/>
      <c r="BX31" s="75"/>
      <c r="BY31" s="75"/>
      <c r="BZ31" s="75"/>
      <c r="CA31" s="75"/>
      <c r="CB31" s="75"/>
      <c r="CC31" s="75"/>
      <c r="CD31" s="75"/>
      <c r="CE31" s="75"/>
      <c r="CF31" s="75"/>
      <c r="CG31" s="75"/>
      <c r="CH31" s="75"/>
      <c r="CI31" s="75"/>
      <c r="CJ31" s="75"/>
      <c r="CK31" s="75"/>
      <c r="CL31" s="75"/>
      <c r="CM31" s="75"/>
      <c r="CN31" s="75"/>
      <c r="CO31" s="75"/>
      <c r="CP31" s="75"/>
      <c r="CQ31" s="75"/>
      <c r="CR31" s="75"/>
      <c r="CS31" s="75"/>
      <c r="CT31" s="75"/>
      <c r="CU31" s="75"/>
      <c r="CV31" s="75"/>
      <c r="CW31" s="75"/>
      <c r="CX31" s="75"/>
      <c r="CY31" s="75"/>
      <c r="CZ31" s="75"/>
      <c r="DA31" s="75"/>
      <c r="DB31" s="75"/>
      <c r="DC31" s="75"/>
      <c r="DD31" s="75"/>
      <c r="DE31" s="75"/>
      <c r="DF31" s="75"/>
      <c r="DG31" s="75"/>
      <c r="DH31" s="75"/>
      <c r="DI31" s="75"/>
      <c r="DJ31" s="75"/>
      <c r="DK31" s="75"/>
      <c r="DL31" s="75"/>
      <c r="DM31" s="75"/>
      <c r="DN31" s="75"/>
      <c r="DO31" s="75"/>
      <c r="DP31" s="75"/>
      <c r="DQ31" s="75"/>
      <c r="DR31" s="75"/>
      <c r="DS31" s="75"/>
      <c r="DT31" s="75"/>
      <c r="DU31" s="75"/>
      <c r="DV31" s="75"/>
      <c r="DW31" s="75"/>
      <c r="DX31" s="75"/>
      <c r="DY31" s="75"/>
      <c r="DZ31" s="75"/>
      <c r="EA31" s="75"/>
      <c r="EB31" s="75"/>
      <c r="EC31" s="75"/>
      <c r="ED31" s="75"/>
      <c r="EE31" s="75"/>
      <c r="EF31" s="75"/>
      <c r="EG31" s="75"/>
      <c r="EH31" s="75"/>
      <c r="EI31" s="75"/>
      <c r="EJ31" s="75"/>
      <c r="EK31" s="75"/>
      <c r="EL31" s="75"/>
      <c r="EM31" s="75"/>
      <c r="EN31" s="75"/>
      <c r="EO31" s="75"/>
      <c r="EP31" s="75"/>
      <c r="EQ31" s="75"/>
      <c r="ER31" s="75"/>
      <c r="ES31" s="75"/>
      <c r="ET31" s="75"/>
      <c r="EU31" s="75"/>
      <c r="EV31" s="75"/>
      <c r="EW31" s="75"/>
      <c r="EX31" s="75"/>
      <c r="EY31" s="75"/>
      <c r="EZ31" s="75"/>
      <c r="FA31" s="75"/>
      <c r="FB31" s="75"/>
      <c r="FC31" s="75"/>
      <c r="FD31" s="75"/>
      <c r="FE31" s="75"/>
      <c r="FF31" s="75"/>
      <c r="FG31" s="75"/>
      <c r="FH31" s="75"/>
      <c r="FI31" s="75"/>
      <c r="FJ31" s="75"/>
      <c r="FK31" s="75"/>
      <c r="FL31" s="75"/>
      <c r="FM31" s="75"/>
      <c r="FN31" s="75"/>
      <c r="FO31" s="75"/>
      <c r="FP31" s="75"/>
      <c r="FQ31" s="75"/>
      <c r="FR31" s="75"/>
      <c r="FS31" s="75"/>
      <c r="FT31" s="75"/>
      <c r="FU31" s="75"/>
      <c r="FV31" s="75"/>
      <c r="FW31" s="75"/>
      <c r="FX31" s="75"/>
      <c r="FY31" s="75"/>
      <c r="FZ31" s="75"/>
      <c r="GA31" s="75"/>
      <c r="GB31" s="75"/>
      <c r="GC31" s="75"/>
      <c r="GD31" s="75"/>
      <c r="GE31" s="75"/>
      <c r="GF31" s="75"/>
      <c r="GG31" s="75"/>
      <c r="GH31" s="75"/>
      <c r="GI31" s="75"/>
      <c r="GJ31" s="75"/>
      <c r="GK31" s="75"/>
      <c r="GL31" s="75"/>
      <c r="GM31" s="75"/>
      <c r="GN31" s="75"/>
      <c r="GO31" s="75"/>
      <c r="GP31" s="75"/>
      <c r="GQ31" s="75"/>
      <c r="GR31" s="75"/>
      <c r="GS31" s="75"/>
      <c r="GT31" s="75"/>
      <c r="GU31" s="75"/>
      <c r="GV31" s="75"/>
      <c r="GW31" s="75"/>
      <c r="GX31" s="75"/>
      <c r="GY31" s="75"/>
      <c r="GZ31" s="75"/>
      <c r="HA31" s="75"/>
      <c r="HB31" s="75"/>
      <c r="HC31" s="75"/>
      <c r="HD31" s="75"/>
      <c r="HE31" s="75"/>
      <c r="HF31" s="75"/>
      <c r="HG31" s="75"/>
      <c r="HH31" s="75"/>
      <c r="HI31" s="75"/>
      <c r="HJ31" s="75"/>
      <c r="HK31" s="75"/>
      <c r="HL31" s="75"/>
      <c r="HM31" s="75"/>
      <c r="HN31" s="75"/>
      <c r="HO31" s="75"/>
      <c r="HP31" s="75"/>
      <c r="HQ31" s="75"/>
      <c r="HR31" s="75"/>
      <c r="HS31" s="75"/>
      <c r="HT31" s="75"/>
      <c r="HU31" s="75"/>
      <c r="HV31" s="75"/>
      <c r="HW31" s="75"/>
      <c r="HX31" s="75"/>
      <c r="HY31" s="75"/>
      <c r="HZ31" s="75"/>
      <c r="IA31" s="75"/>
      <c r="IB31" s="75"/>
      <c r="IC31" s="75"/>
      <c r="ID31" s="75"/>
      <c r="IE31" s="75"/>
      <c r="IF31" s="75"/>
      <c r="IG31" s="75"/>
      <c r="IH31" s="75"/>
      <c r="II31" s="75"/>
      <c r="IJ31" s="75"/>
      <c r="IK31" s="75"/>
      <c r="IL31" s="75"/>
      <c r="IM31" s="75"/>
      <c r="IN31" s="75"/>
      <c r="IO31" s="75"/>
      <c r="IP31" s="75"/>
      <c r="IQ31" s="75"/>
      <c r="IR31" s="75"/>
      <c r="IS31" s="75"/>
      <c r="IT31" s="75"/>
      <c r="IU31" s="75"/>
      <c r="IV31" s="75"/>
    </row>
    <row r="32" spans="1:256" ht="15" customHeight="1">
      <c r="A32" s="64" t="str">
        <f>'Measure Info'!B43</f>
        <v>Laboratory Test, Performed: Fasting glucose [Moles/volume] in Serum or Plasma</v>
      </c>
      <c r="B32" s="60">
        <f>'Scorecard 1'!C33</f>
        <v>0</v>
      </c>
      <c r="C32" s="60">
        <f>'Scorecard 1'!D33</f>
        <v>0</v>
      </c>
      <c r="D32" s="60">
        <f>'Scorecard 1'!E33</f>
        <v>0</v>
      </c>
      <c r="E32" s="60">
        <f>'Scorecard 1'!F33</f>
        <v>0</v>
      </c>
      <c r="F32" s="60">
        <f>'Scorecard 2'!C33</f>
        <v>0</v>
      </c>
      <c r="G32" s="60">
        <f>'Scorecard 2'!D33</f>
        <v>0</v>
      </c>
      <c r="H32" s="60">
        <f>'Scorecard 2'!E33</f>
        <v>0</v>
      </c>
      <c r="I32" s="60">
        <f>'Scorecard 2'!F33</f>
        <v>0</v>
      </c>
      <c r="J32" s="96"/>
      <c r="K32" s="96"/>
      <c r="L32" s="96"/>
      <c r="M32" s="96"/>
      <c r="N32" s="96"/>
      <c r="O32" s="96"/>
      <c r="P32" s="96"/>
      <c r="Q32" s="96"/>
      <c r="R32" s="58"/>
      <c r="S32" s="75"/>
      <c r="T32" s="75"/>
      <c r="U32" s="75"/>
      <c r="V32" s="75"/>
      <c r="W32" s="75"/>
      <c r="X32" s="75"/>
      <c r="Y32" s="75"/>
      <c r="Z32" s="75"/>
      <c r="AA32" s="75"/>
      <c r="AB32" s="75"/>
      <c r="AC32" s="75"/>
      <c r="AD32" s="75"/>
      <c r="AE32" s="75"/>
      <c r="AF32" s="75"/>
      <c r="AG32" s="75"/>
      <c r="AH32" s="75"/>
      <c r="AI32" s="75"/>
      <c r="AJ32" s="75"/>
      <c r="AK32" s="75"/>
      <c r="AL32" s="75"/>
      <c r="AM32" s="75"/>
      <c r="AN32" s="75"/>
      <c r="AO32" s="75"/>
      <c r="AP32" s="75"/>
      <c r="AQ32" s="75"/>
      <c r="AR32" s="75"/>
      <c r="AS32" s="75"/>
      <c r="AT32" s="75"/>
      <c r="AU32" s="75"/>
      <c r="AV32" s="75"/>
      <c r="AW32" s="75"/>
      <c r="AX32" s="75"/>
      <c r="AY32" s="75"/>
      <c r="AZ32" s="75"/>
      <c r="BA32" s="75"/>
      <c r="BB32" s="75"/>
      <c r="BC32" s="75"/>
      <c r="BD32" s="75"/>
      <c r="BE32" s="75"/>
      <c r="BF32" s="75"/>
      <c r="BG32" s="75"/>
      <c r="BH32" s="75"/>
      <c r="BI32" s="75"/>
      <c r="BJ32" s="75"/>
      <c r="BK32" s="75"/>
      <c r="BL32" s="75"/>
      <c r="BM32" s="75"/>
      <c r="BN32" s="75"/>
      <c r="BO32" s="75"/>
      <c r="BP32" s="75"/>
      <c r="BQ32" s="75"/>
      <c r="BR32" s="75"/>
      <c r="BS32" s="75"/>
      <c r="BT32" s="75"/>
      <c r="BU32" s="75"/>
      <c r="BV32" s="75"/>
      <c r="BW32" s="75"/>
      <c r="BX32" s="75"/>
      <c r="BY32" s="75"/>
      <c r="BZ32" s="75"/>
      <c r="CA32" s="75"/>
      <c r="CB32" s="75"/>
      <c r="CC32" s="75"/>
      <c r="CD32" s="75"/>
      <c r="CE32" s="75"/>
      <c r="CF32" s="75"/>
      <c r="CG32" s="75"/>
      <c r="CH32" s="75"/>
      <c r="CI32" s="75"/>
      <c r="CJ32" s="75"/>
      <c r="CK32" s="75"/>
      <c r="CL32" s="75"/>
      <c r="CM32" s="75"/>
      <c r="CN32" s="75"/>
      <c r="CO32" s="75"/>
      <c r="CP32" s="75"/>
      <c r="CQ32" s="75"/>
      <c r="CR32" s="75"/>
      <c r="CS32" s="75"/>
      <c r="CT32" s="75"/>
      <c r="CU32" s="75"/>
      <c r="CV32" s="75"/>
      <c r="CW32" s="75"/>
      <c r="CX32" s="75"/>
      <c r="CY32" s="75"/>
      <c r="CZ32" s="75"/>
      <c r="DA32" s="75"/>
      <c r="DB32" s="75"/>
      <c r="DC32" s="75"/>
      <c r="DD32" s="75"/>
      <c r="DE32" s="75"/>
      <c r="DF32" s="75"/>
      <c r="DG32" s="75"/>
      <c r="DH32" s="75"/>
      <c r="DI32" s="75"/>
      <c r="DJ32" s="75"/>
      <c r="DK32" s="75"/>
      <c r="DL32" s="75"/>
      <c r="DM32" s="75"/>
      <c r="DN32" s="75"/>
      <c r="DO32" s="75"/>
      <c r="DP32" s="75"/>
      <c r="DQ32" s="75"/>
      <c r="DR32" s="75"/>
      <c r="DS32" s="75"/>
      <c r="DT32" s="75"/>
      <c r="DU32" s="75"/>
      <c r="DV32" s="75"/>
      <c r="DW32" s="75"/>
      <c r="DX32" s="75"/>
      <c r="DY32" s="75"/>
      <c r="DZ32" s="75"/>
      <c r="EA32" s="75"/>
      <c r="EB32" s="75"/>
      <c r="EC32" s="75"/>
      <c r="ED32" s="75"/>
      <c r="EE32" s="75"/>
      <c r="EF32" s="75"/>
      <c r="EG32" s="75"/>
      <c r="EH32" s="75"/>
      <c r="EI32" s="75"/>
      <c r="EJ32" s="75"/>
      <c r="EK32" s="75"/>
      <c r="EL32" s="75"/>
      <c r="EM32" s="75"/>
      <c r="EN32" s="75"/>
      <c r="EO32" s="75"/>
      <c r="EP32" s="75"/>
      <c r="EQ32" s="75"/>
      <c r="ER32" s="75"/>
      <c r="ES32" s="75"/>
      <c r="ET32" s="75"/>
      <c r="EU32" s="75"/>
      <c r="EV32" s="75"/>
      <c r="EW32" s="75"/>
      <c r="EX32" s="75"/>
      <c r="EY32" s="75"/>
      <c r="EZ32" s="75"/>
      <c r="FA32" s="75"/>
      <c r="FB32" s="75"/>
      <c r="FC32" s="75"/>
      <c r="FD32" s="75"/>
      <c r="FE32" s="75"/>
      <c r="FF32" s="75"/>
      <c r="FG32" s="75"/>
      <c r="FH32" s="75"/>
      <c r="FI32" s="75"/>
      <c r="FJ32" s="75"/>
      <c r="FK32" s="75"/>
      <c r="FL32" s="75"/>
      <c r="FM32" s="75"/>
      <c r="FN32" s="75"/>
      <c r="FO32" s="75"/>
      <c r="FP32" s="75"/>
      <c r="FQ32" s="75"/>
      <c r="FR32" s="75"/>
      <c r="FS32" s="75"/>
      <c r="FT32" s="75"/>
      <c r="FU32" s="75"/>
      <c r="FV32" s="75"/>
      <c r="FW32" s="75"/>
      <c r="FX32" s="75"/>
      <c r="FY32" s="75"/>
      <c r="FZ32" s="75"/>
      <c r="GA32" s="75"/>
      <c r="GB32" s="75"/>
      <c r="GC32" s="75"/>
      <c r="GD32" s="75"/>
      <c r="GE32" s="75"/>
      <c r="GF32" s="75"/>
      <c r="GG32" s="75"/>
      <c r="GH32" s="75"/>
      <c r="GI32" s="75"/>
      <c r="GJ32" s="75"/>
      <c r="GK32" s="75"/>
      <c r="GL32" s="75"/>
      <c r="GM32" s="75"/>
      <c r="GN32" s="75"/>
      <c r="GO32" s="75"/>
      <c r="GP32" s="75"/>
      <c r="GQ32" s="75"/>
      <c r="GR32" s="75"/>
      <c r="GS32" s="75"/>
      <c r="GT32" s="75"/>
      <c r="GU32" s="75"/>
      <c r="GV32" s="75"/>
      <c r="GW32" s="75"/>
      <c r="GX32" s="75"/>
      <c r="GY32" s="75"/>
      <c r="GZ32" s="75"/>
      <c r="HA32" s="75"/>
      <c r="HB32" s="75"/>
      <c r="HC32" s="75"/>
      <c r="HD32" s="75"/>
      <c r="HE32" s="75"/>
      <c r="HF32" s="75"/>
      <c r="HG32" s="75"/>
      <c r="HH32" s="75"/>
      <c r="HI32" s="75"/>
      <c r="HJ32" s="75"/>
      <c r="HK32" s="75"/>
      <c r="HL32" s="75"/>
      <c r="HM32" s="75"/>
      <c r="HN32" s="75"/>
      <c r="HO32" s="75"/>
      <c r="HP32" s="75"/>
      <c r="HQ32" s="75"/>
      <c r="HR32" s="75"/>
      <c r="HS32" s="75"/>
      <c r="HT32" s="75"/>
      <c r="HU32" s="75"/>
      <c r="HV32" s="75"/>
      <c r="HW32" s="75"/>
      <c r="HX32" s="75"/>
      <c r="HY32" s="75"/>
      <c r="HZ32" s="75"/>
      <c r="IA32" s="75"/>
      <c r="IB32" s="75"/>
      <c r="IC32" s="75"/>
      <c r="ID32" s="75"/>
      <c r="IE32" s="75"/>
      <c r="IF32" s="75"/>
      <c r="IG32" s="75"/>
      <c r="IH32" s="75"/>
      <c r="II32" s="75"/>
      <c r="IJ32" s="75"/>
      <c r="IK32" s="75"/>
      <c r="IL32" s="75"/>
      <c r="IM32" s="75"/>
      <c r="IN32" s="75"/>
      <c r="IO32" s="75"/>
      <c r="IP32" s="75"/>
      <c r="IQ32" s="75"/>
      <c r="IR32" s="75"/>
      <c r="IS32" s="75"/>
      <c r="IT32" s="75"/>
      <c r="IU32" s="75"/>
      <c r="IV32" s="75"/>
    </row>
    <row r="33" spans="1:256" ht="15" customHeight="1">
      <c r="A33" s="62" t="str">
        <f>'Measure Info'!B44</f>
        <v>Laboratory Test, Performed: Glucose [Mass/volume] in Serum or Plasma --2 hours post 75 g glucose PO</v>
      </c>
      <c r="B33" s="60">
        <f>'Scorecard 1'!C34</f>
        <v>1</v>
      </c>
      <c r="C33" s="60">
        <f>'Scorecard 1'!D34</f>
        <v>1</v>
      </c>
      <c r="D33" s="60">
        <f>'Scorecard 1'!E34</f>
        <v>1</v>
      </c>
      <c r="E33" s="60">
        <f>'Scorecard 1'!F34</f>
        <v>1</v>
      </c>
      <c r="F33" s="60">
        <f>'Scorecard 2'!C34</f>
        <v>1</v>
      </c>
      <c r="G33" s="60">
        <f>'Scorecard 2'!D34</f>
        <v>1</v>
      </c>
      <c r="H33" s="60">
        <f>'Scorecard 2'!E34</f>
        <v>1</v>
      </c>
      <c r="I33" s="60">
        <f>'Scorecard 2'!F34</f>
        <v>1</v>
      </c>
      <c r="J33" s="96"/>
      <c r="K33" s="96"/>
      <c r="L33" s="96"/>
      <c r="M33" s="96"/>
      <c r="N33" s="96"/>
      <c r="O33" s="96"/>
      <c r="P33" s="96"/>
      <c r="Q33" s="96"/>
      <c r="R33" s="58"/>
      <c r="S33" s="75"/>
      <c r="T33" s="75"/>
      <c r="U33" s="75"/>
      <c r="V33" s="75"/>
      <c r="W33" s="75"/>
      <c r="X33" s="75"/>
      <c r="Y33" s="75"/>
      <c r="Z33" s="75"/>
      <c r="AA33" s="75"/>
      <c r="AB33" s="75"/>
      <c r="AC33" s="75"/>
      <c r="AD33" s="75"/>
      <c r="AE33" s="75"/>
      <c r="AF33" s="75"/>
      <c r="AG33" s="75"/>
      <c r="AH33" s="75"/>
      <c r="AI33" s="75"/>
      <c r="AJ33" s="75"/>
      <c r="AK33" s="75"/>
      <c r="AL33" s="75"/>
      <c r="AM33" s="75"/>
      <c r="AN33" s="75"/>
      <c r="AO33" s="75"/>
      <c r="AP33" s="75"/>
      <c r="AQ33" s="75"/>
      <c r="AR33" s="75"/>
      <c r="AS33" s="75"/>
      <c r="AT33" s="75"/>
      <c r="AU33" s="75"/>
      <c r="AV33" s="75"/>
      <c r="AW33" s="75"/>
      <c r="AX33" s="75"/>
      <c r="AY33" s="75"/>
      <c r="AZ33" s="75"/>
      <c r="BA33" s="75"/>
      <c r="BB33" s="75"/>
      <c r="BC33" s="75"/>
      <c r="BD33" s="75"/>
      <c r="BE33" s="75"/>
      <c r="BF33" s="75"/>
      <c r="BG33" s="75"/>
      <c r="BH33" s="75"/>
      <c r="BI33" s="75"/>
      <c r="BJ33" s="75"/>
      <c r="BK33" s="75"/>
      <c r="BL33" s="75"/>
      <c r="BM33" s="75"/>
      <c r="BN33" s="75"/>
      <c r="BO33" s="75"/>
      <c r="BP33" s="75"/>
      <c r="BQ33" s="75"/>
      <c r="BR33" s="75"/>
      <c r="BS33" s="75"/>
      <c r="BT33" s="75"/>
      <c r="BU33" s="75"/>
      <c r="BV33" s="75"/>
      <c r="BW33" s="75"/>
      <c r="BX33" s="75"/>
      <c r="BY33" s="75"/>
      <c r="BZ33" s="75"/>
      <c r="CA33" s="75"/>
      <c r="CB33" s="75"/>
      <c r="CC33" s="75"/>
      <c r="CD33" s="75"/>
      <c r="CE33" s="75"/>
      <c r="CF33" s="75"/>
      <c r="CG33" s="75"/>
      <c r="CH33" s="75"/>
      <c r="CI33" s="75"/>
      <c r="CJ33" s="75"/>
      <c r="CK33" s="75"/>
      <c r="CL33" s="75"/>
      <c r="CM33" s="75"/>
      <c r="CN33" s="75"/>
      <c r="CO33" s="75"/>
      <c r="CP33" s="75"/>
      <c r="CQ33" s="75"/>
      <c r="CR33" s="75"/>
      <c r="CS33" s="75"/>
      <c r="CT33" s="75"/>
      <c r="CU33" s="75"/>
      <c r="CV33" s="75"/>
      <c r="CW33" s="75"/>
      <c r="CX33" s="75"/>
      <c r="CY33" s="75"/>
      <c r="CZ33" s="75"/>
      <c r="DA33" s="75"/>
      <c r="DB33" s="75"/>
      <c r="DC33" s="75"/>
      <c r="DD33" s="75"/>
      <c r="DE33" s="75"/>
      <c r="DF33" s="75"/>
      <c r="DG33" s="75"/>
      <c r="DH33" s="75"/>
      <c r="DI33" s="75"/>
      <c r="DJ33" s="75"/>
      <c r="DK33" s="75"/>
      <c r="DL33" s="75"/>
      <c r="DM33" s="75"/>
      <c r="DN33" s="75"/>
      <c r="DO33" s="75"/>
      <c r="DP33" s="75"/>
      <c r="DQ33" s="75"/>
      <c r="DR33" s="75"/>
      <c r="DS33" s="75"/>
      <c r="DT33" s="75"/>
      <c r="DU33" s="75"/>
      <c r="DV33" s="75"/>
      <c r="DW33" s="75"/>
      <c r="DX33" s="75"/>
      <c r="DY33" s="75"/>
      <c r="DZ33" s="75"/>
      <c r="EA33" s="75"/>
      <c r="EB33" s="75"/>
      <c r="EC33" s="75"/>
      <c r="ED33" s="75"/>
      <c r="EE33" s="75"/>
      <c r="EF33" s="75"/>
      <c r="EG33" s="75"/>
      <c r="EH33" s="75"/>
      <c r="EI33" s="75"/>
      <c r="EJ33" s="75"/>
      <c r="EK33" s="75"/>
      <c r="EL33" s="75"/>
      <c r="EM33" s="75"/>
      <c r="EN33" s="75"/>
      <c r="EO33" s="75"/>
      <c r="EP33" s="75"/>
      <c r="EQ33" s="75"/>
      <c r="ER33" s="75"/>
      <c r="ES33" s="75"/>
      <c r="ET33" s="75"/>
      <c r="EU33" s="75"/>
      <c r="EV33" s="75"/>
      <c r="EW33" s="75"/>
      <c r="EX33" s="75"/>
      <c r="EY33" s="75"/>
      <c r="EZ33" s="75"/>
      <c r="FA33" s="75"/>
      <c r="FB33" s="75"/>
      <c r="FC33" s="75"/>
      <c r="FD33" s="75"/>
      <c r="FE33" s="75"/>
      <c r="FF33" s="75"/>
      <c r="FG33" s="75"/>
      <c r="FH33" s="75"/>
      <c r="FI33" s="75"/>
      <c r="FJ33" s="75"/>
      <c r="FK33" s="75"/>
      <c r="FL33" s="75"/>
      <c r="FM33" s="75"/>
      <c r="FN33" s="75"/>
      <c r="FO33" s="75"/>
      <c r="FP33" s="75"/>
      <c r="FQ33" s="75"/>
      <c r="FR33" s="75"/>
      <c r="FS33" s="75"/>
      <c r="FT33" s="75"/>
      <c r="FU33" s="75"/>
      <c r="FV33" s="75"/>
      <c r="FW33" s="75"/>
      <c r="FX33" s="75"/>
      <c r="FY33" s="75"/>
      <c r="FZ33" s="75"/>
      <c r="GA33" s="75"/>
      <c r="GB33" s="75"/>
      <c r="GC33" s="75"/>
      <c r="GD33" s="75"/>
      <c r="GE33" s="75"/>
      <c r="GF33" s="75"/>
      <c r="GG33" s="75"/>
      <c r="GH33" s="75"/>
      <c r="GI33" s="75"/>
      <c r="GJ33" s="75"/>
      <c r="GK33" s="75"/>
      <c r="GL33" s="75"/>
      <c r="GM33" s="75"/>
      <c r="GN33" s="75"/>
      <c r="GO33" s="75"/>
      <c r="GP33" s="75"/>
      <c r="GQ33" s="75"/>
      <c r="GR33" s="75"/>
      <c r="GS33" s="75"/>
      <c r="GT33" s="75"/>
      <c r="GU33" s="75"/>
      <c r="GV33" s="75"/>
      <c r="GW33" s="75"/>
      <c r="GX33" s="75"/>
      <c r="GY33" s="75"/>
      <c r="GZ33" s="75"/>
      <c r="HA33" s="75"/>
      <c r="HB33" s="75"/>
      <c r="HC33" s="75"/>
      <c r="HD33" s="75"/>
      <c r="HE33" s="75"/>
      <c r="HF33" s="75"/>
      <c r="HG33" s="75"/>
      <c r="HH33" s="75"/>
      <c r="HI33" s="75"/>
      <c r="HJ33" s="75"/>
      <c r="HK33" s="75"/>
      <c r="HL33" s="75"/>
      <c r="HM33" s="75"/>
      <c r="HN33" s="75"/>
      <c r="HO33" s="75"/>
      <c r="HP33" s="75"/>
      <c r="HQ33" s="75"/>
      <c r="HR33" s="75"/>
      <c r="HS33" s="75"/>
      <c r="HT33" s="75"/>
      <c r="HU33" s="75"/>
      <c r="HV33" s="75"/>
      <c r="HW33" s="75"/>
      <c r="HX33" s="75"/>
      <c r="HY33" s="75"/>
      <c r="HZ33" s="75"/>
      <c r="IA33" s="75"/>
      <c r="IB33" s="75"/>
      <c r="IC33" s="75"/>
      <c r="ID33" s="75"/>
      <c r="IE33" s="75"/>
      <c r="IF33" s="75"/>
      <c r="IG33" s="75"/>
      <c r="IH33" s="75"/>
      <c r="II33" s="75"/>
      <c r="IJ33" s="75"/>
      <c r="IK33" s="75"/>
      <c r="IL33" s="75"/>
      <c r="IM33" s="75"/>
      <c r="IN33" s="75"/>
      <c r="IO33" s="75"/>
      <c r="IP33" s="75"/>
      <c r="IQ33" s="75"/>
      <c r="IR33" s="75"/>
      <c r="IS33" s="75"/>
      <c r="IT33" s="75"/>
      <c r="IU33" s="75"/>
      <c r="IV33" s="75"/>
    </row>
    <row r="34" spans="1:256" ht="15" customHeight="1">
      <c r="A34" s="62" t="str">
        <f>'Measure Info'!B45</f>
        <v>Laboratory Test, Performed: Glucose [Moles/volume] in Serum or Plasma --2 hours post 75 g glucose PO</v>
      </c>
      <c r="B34" s="60">
        <f>'Scorecard 1'!C35</f>
        <v>1</v>
      </c>
      <c r="C34" s="60">
        <f>'Scorecard 1'!D35</f>
        <v>1</v>
      </c>
      <c r="D34" s="60">
        <f>'Scorecard 1'!E35</f>
        <v>1</v>
      </c>
      <c r="E34" s="60">
        <f>'Scorecard 1'!F35</f>
        <v>1</v>
      </c>
      <c r="F34" s="60">
        <f>'Scorecard 2'!C35</f>
        <v>1</v>
      </c>
      <c r="G34" s="60">
        <f>'Scorecard 2'!D35</f>
        <v>1</v>
      </c>
      <c r="H34" s="60">
        <f>'Scorecard 2'!E35</f>
        <v>1</v>
      </c>
      <c r="I34" s="60">
        <f>'Scorecard 2'!F35</f>
        <v>1</v>
      </c>
      <c r="J34" s="96"/>
      <c r="K34" s="96"/>
      <c r="L34" s="96"/>
      <c r="M34" s="96"/>
      <c r="N34" s="96"/>
      <c r="O34" s="96"/>
      <c r="P34" s="96"/>
      <c r="Q34" s="96"/>
      <c r="R34" s="58"/>
      <c r="S34" s="75"/>
      <c r="T34" s="75"/>
      <c r="U34" s="75"/>
      <c r="V34" s="75"/>
      <c r="W34" s="75"/>
      <c r="X34" s="75"/>
      <c r="Y34" s="75"/>
      <c r="Z34" s="75"/>
      <c r="AA34" s="75"/>
      <c r="AB34" s="75"/>
      <c r="AC34" s="75"/>
      <c r="AD34" s="75"/>
      <c r="AE34" s="75"/>
      <c r="AF34" s="75"/>
      <c r="AG34" s="75"/>
      <c r="AH34" s="75"/>
      <c r="AI34" s="75"/>
      <c r="AJ34" s="75"/>
      <c r="AK34" s="75"/>
      <c r="AL34" s="75"/>
      <c r="AM34" s="75"/>
      <c r="AN34" s="75"/>
      <c r="AO34" s="75"/>
      <c r="AP34" s="75"/>
      <c r="AQ34" s="75"/>
      <c r="AR34" s="75"/>
      <c r="AS34" s="75"/>
      <c r="AT34" s="75"/>
      <c r="AU34" s="75"/>
      <c r="AV34" s="75"/>
      <c r="AW34" s="75"/>
      <c r="AX34" s="75"/>
      <c r="AY34" s="75"/>
      <c r="AZ34" s="75"/>
      <c r="BA34" s="75"/>
      <c r="BB34" s="75"/>
      <c r="BC34" s="75"/>
      <c r="BD34" s="75"/>
      <c r="BE34" s="75"/>
      <c r="BF34" s="75"/>
      <c r="BG34" s="75"/>
      <c r="BH34" s="75"/>
      <c r="BI34" s="75"/>
      <c r="BJ34" s="75"/>
      <c r="BK34" s="75"/>
      <c r="BL34" s="75"/>
      <c r="BM34" s="75"/>
      <c r="BN34" s="75"/>
      <c r="BO34" s="75"/>
      <c r="BP34" s="75"/>
      <c r="BQ34" s="75"/>
      <c r="BR34" s="75"/>
      <c r="BS34" s="75"/>
      <c r="BT34" s="75"/>
      <c r="BU34" s="75"/>
      <c r="BV34" s="75"/>
      <c r="BW34" s="75"/>
      <c r="BX34" s="75"/>
      <c r="BY34" s="75"/>
      <c r="BZ34" s="75"/>
      <c r="CA34" s="75"/>
      <c r="CB34" s="75"/>
      <c r="CC34" s="75"/>
      <c r="CD34" s="75"/>
      <c r="CE34" s="75"/>
      <c r="CF34" s="75"/>
      <c r="CG34" s="75"/>
      <c r="CH34" s="75"/>
      <c r="CI34" s="75"/>
      <c r="CJ34" s="75"/>
      <c r="CK34" s="75"/>
      <c r="CL34" s="75"/>
      <c r="CM34" s="75"/>
      <c r="CN34" s="75"/>
      <c r="CO34" s="75"/>
      <c r="CP34" s="75"/>
      <c r="CQ34" s="75"/>
      <c r="CR34" s="75"/>
      <c r="CS34" s="75"/>
      <c r="CT34" s="75"/>
      <c r="CU34" s="75"/>
      <c r="CV34" s="75"/>
      <c r="CW34" s="75"/>
      <c r="CX34" s="75"/>
      <c r="CY34" s="75"/>
      <c r="CZ34" s="75"/>
      <c r="DA34" s="75"/>
      <c r="DB34" s="75"/>
      <c r="DC34" s="75"/>
      <c r="DD34" s="75"/>
      <c r="DE34" s="75"/>
      <c r="DF34" s="75"/>
      <c r="DG34" s="75"/>
      <c r="DH34" s="75"/>
      <c r="DI34" s="75"/>
      <c r="DJ34" s="75"/>
      <c r="DK34" s="75"/>
      <c r="DL34" s="75"/>
      <c r="DM34" s="75"/>
      <c r="DN34" s="75"/>
      <c r="DO34" s="75"/>
      <c r="DP34" s="75"/>
      <c r="DQ34" s="75"/>
      <c r="DR34" s="75"/>
      <c r="DS34" s="75"/>
      <c r="DT34" s="75"/>
      <c r="DU34" s="75"/>
      <c r="DV34" s="75"/>
      <c r="DW34" s="75"/>
      <c r="DX34" s="75"/>
      <c r="DY34" s="75"/>
      <c r="DZ34" s="75"/>
      <c r="EA34" s="75"/>
      <c r="EB34" s="75"/>
      <c r="EC34" s="75"/>
      <c r="ED34" s="75"/>
      <c r="EE34" s="75"/>
      <c r="EF34" s="75"/>
      <c r="EG34" s="75"/>
      <c r="EH34" s="75"/>
      <c r="EI34" s="75"/>
      <c r="EJ34" s="75"/>
      <c r="EK34" s="75"/>
      <c r="EL34" s="75"/>
      <c r="EM34" s="75"/>
      <c r="EN34" s="75"/>
      <c r="EO34" s="75"/>
      <c r="EP34" s="75"/>
      <c r="EQ34" s="75"/>
      <c r="ER34" s="75"/>
      <c r="ES34" s="75"/>
      <c r="ET34" s="75"/>
      <c r="EU34" s="75"/>
      <c r="EV34" s="75"/>
      <c r="EW34" s="75"/>
      <c r="EX34" s="75"/>
      <c r="EY34" s="75"/>
      <c r="EZ34" s="75"/>
      <c r="FA34" s="75"/>
      <c r="FB34" s="75"/>
      <c r="FC34" s="75"/>
      <c r="FD34" s="75"/>
      <c r="FE34" s="75"/>
      <c r="FF34" s="75"/>
      <c r="FG34" s="75"/>
      <c r="FH34" s="75"/>
      <c r="FI34" s="75"/>
      <c r="FJ34" s="75"/>
      <c r="FK34" s="75"/>
      <c r="FL34" s="75"/>
      <c r="FM34" s="75"/>
      <c r="FN34" s="75"/>
      <c r="FO34" s="75"/>
      <c r="FP34" s="75"/>
      <c r="FQ34" s="75"/>
      <c r="FR34" s="75"/>
      <c r="FS34" s="75"/>
      <c r="FT34" s="75"/>
      <c r="FU34" s="75"/>
      <c r="FV34" s="75"/>
      <c r="FW34" s="75"/>
      <c r="FX34" s="75"/>
      <c r="FY34" s="75"/>
      <c r="FZ34" s="75"/>
      <c r="GA34" s="75"/>
      <c r="GB34" s="75"/>
      <c r="GC34" s="75"/>
      <c r="GD34" s="75"/>
      <c r="GE34" s="75"/>
      <c r="GF34" s="75"/>
      <c r="GG34" s="75"/>
      <c r="GH34" s="75"/>
      <c r="GI34" s="75"/>
      <c r="GJ34" s="75"/>
      <c r="GK34" s="75"/>
      <c r="GL34" s="75"/>
      <c r="GM34" s="75"/>
      <c r="GN34" s="75"/>
      <c r="GO34" s="75"/>
      <c r="GP34" s="75"/>
      <c r="GQ34" s="75"/>
      <c r="GR34" s="75"/>
      <c r="GS34" s="75"/>
      <c r="GT34" s="75"/>
      <c r="GU34" s="75"/>
      <c r="GV34" s="75"/>
      <c r="GW34" s="75"/>
      <c r="GX34" s="75"/>
      <c r="GY34" s="75"/>
      <c r="GZ34" s="75"/>
      <c r="HA34" s="75"/>
      <c r="HB34" s="75"/>
      <c r="HC34" s="75"/>
      <c r="HD34" s="75"/>
      <c r="HE34" s="75"/>
      <c r="HF34" s="75"/>
      <c r="HG34" s="75"/>
      <c r="HH34" s="75"/>
      <c r="HI34" s="75"/>
      <c r="HJ34" s="75"/>
      <c r="HK34" s="75"/>
      <c r="HL34" s="75"/>
      <c r="HM34" s="75"/>
      <c r="HN34" s="75"/>
      <c r="HO34" s="75"/>
      <c r="HP34" s="75"/>
      <c r="HQ34" s="75"/>
      <c r="HR34" s="75"/>
      <c r="HS34" s="75"/>
      <c r="HT34" s="75"/>
      <c r="HU34" s="75"/>
      <c r="HV34" s="75"/>
      <c r="HW34" s="75"/>
      <c r="HX34" s="75"/>
      <c r="HY34" s="75"/>
      <c r="HZ34" s="75"/>
      <c r="IA34" s="75"/>
      <c r="IB34" s="75"/>
      <c r="IC34" s="75"/>
      <c r="ID34" s="75"/>
      <c r="IE34" s="75"/>
      <c r="IF34" s="75"/>
      <c r="IG34" s="75"/>
      <c r="IH34" s="75"/>
      <c r="II34" s="75"/>
      <c r="IJ34" s="75"/>
      <c r="IK34" s="75"/>
      <c r="IL34" s="75"/>
      <c r="IM34" s="75"/>
      <c r="IN34" s="75"/>
      <c r="IO34" s="75"/>
      <c r="IP34" s="75"/>
      <c r="IQ34" s="75"/>
      <c r="IR34" s="75"/>
      <c r="IS34" s="75"/>
      <c r="IT34" s="75"/>
      <c r="IU34" s="75"/>
      <c r="IV34" s="75"/>
    </row>
    <row r="35" spans="1:256" ht="15" customHeight="1">
      <c r="A35" s="65" t="s">
        <v>57</v>
      </c>
      <c r="B35" s="66"/>
      <c r="C35" s="66"/>
      <c r="D35" s="66"/>
      <c r="E35" s="66"/>
      <c r="F35" s="66"/>
      <c r="G35" s="66"/>
      <c r="H35" s="66"/>
      <c r="I35" s="66"/>
      <c r="J35" s="66"/>
      <c r="K35" s="66"/>
      <c r="L35" s="66"/>
      <c r="M35" s="66"/>
      <c r="N35" s="67"/>
      <c r="O35" s="67"/>
      <c r="P35" s="67"/>
      <c r="Q35" s="67"/>
      <c r="R35" s="58"/>
    </row>
    <row r="36" spans="1:256" ht="15" customHeight="1">
      <c r="A36" s="68" t="s">
        <v>58</v>
      </c>
      <c r="B36" s="69">
        <f t="shared" ref="B36:Q36" si="0">COUNTIF(B4:B28,"0")</f>
        <v>3</v>
      </c>
      <c r="C36" s="69">
        <f t="shared" si="0"/>
        <v>3</v>
      </c>
      <c r="D36" s="69">
        <f t="shared" si="0"/>
        <v>3</v>
      </c>
      <c r="E36" s="69">
        <f t="shared" si="0"/>
        <v>3</v>
      </c>
      <c r="F36" s="69">
        <f t="shared" si="0"/>
        <v>2</v>
      </c>
      <c r="G36" s="69">
        <f t="shared" si="0"/>
        <v>2</v>
      </c>
      <c r="H36" s="69">
        <f t="shared" si="0"/>
        <v>2</v>
      </c>
      <c r="I36" s="69">
        <f t="shared" si="0"/>
        <v>2</v>
      </c>
      <c r="J36" s="69">
        <f t="shared" si="0"/>
        <v>0</v>
      </c>
      <c r="K36" s="69">
        <f t="shared" si="0"/>
        <v>0</v>
      </c>
      <c r="L36" s="69">
        <f t="shared" si="0"/>
        <v>0</v>
      </c>
      <c r="M36" s="69">
        <f t="shared" si="0"/>
        <v>0</v>
      </c>
      <c r="N36" s="70">
        <f t="shared" si="0"/>
        <v>0</v>
      </c>
      <c r="O36" s="70">
        <f t="shared" si="0"/>
        <v>0</v>
      </c>
      <c r="P36" s="70">
        <f t="shared" si="0"/>
        <v>0</v>
      </c>
      <c r="Q36" s="70">
        <f t="shared" si="0"/>
        <v>0</v>
      </c>
      <c r="R36" s="71"/>
    </row>
    <row r="37" spans="1:256" ht="15" customHeight="1">
      <c r="A37" s="72" t="s">
        <v>59</v>
      </c>
      <c r="B37" s="70">
        <f>COUNTIF(A4:A34,"&lt;&gt;0")</f>
        <v>31</v>
      </c>
      <c r="C37" s="70">
        <f>COUNTIF(A4:A34,"&lt;&gt;0")</f>
        <v>31</v>
      </c>
      <c r="D37" s="70">
        <f>COUNTIF(A4:A34,"&lt;&gt;0")</f>
        <v>31</v>
      </c>
      <c r="E37" s="70">
        <f>COUNTIF(A4:A34,"&lt;&gt;0")</f>
        <v>31</v>
      </c>
      <c r="F37" s="70">
        <f>COUNTIF(A4:A34,"&lt;&gt;0")</f>
        <v>31</v>
      </c>
      <c r="G37" s="70">
        <f>COUNTIF(A4:A34,"&lt;&gt;0")</f>
        <v>31</v>
      </c>
      <c r="H37" s="70">
        <f>COUNTIF(A4:A34,"&lt;&gt;0")</f>
        <v>31</v>
      </c>
      <c r="I37" s="70">
        <f>COUNTIF(A4:A34,"&lt;&gt;0")</f>
        <v>31</v>
      </c>
      <c r="J37" s="70">
        <f>COUNTIF(A4:A28,"&lt;&gt;0")</f>
        <v>25</v>
      </c>
      <c r="K37" s="70">
        <f>COUNTIF(A4:A28,"&lt;&gt;0")</f>
        <v>25</v>
      </c>
      <c r="L37" s="70">
        <f>COUNTIF(A4:A28,"&lt;&gt;0")</f>
        <v>25</v>
      </c>
      <c r="M37" s="70">
        <f>COUNTIF(A4:A28,"&lt;&gt;0")</f>
        <v>25</v>
      </c>
      <c r="N37" s="70">
        <f>COUNTIF(A4:A28,"&lt;&gt;0")</f>
        <v>25</v>
      </c>
      <c r="O37" s="70">
        <f>COUNTIF(A4:A28,"&lt;&gt;0")</f>
        <v>25</v>
      </c>
      <c r="P37" s="70">
        <f>COUNTIF(A4:A28,"&lt;&gt;0")</f>
        <v>25</v>
      </c>
      <c r="Q37" s="70">
        <f>COUNTIF(A4:A28,"&lt;&gt;0")</f>
        <v>25</v>
      </c>
      <c r="R37" s="71"/>
    </row>
    <row r="38" spans="1:256" ht="15" customHeight="1">
      <c r="A38" s="73" t="s">
        <v>60</v>
      </c>
      <c r="B38" s="74">
        <f t="shared" ref="B38:Q38" si="1">SUM(B36/B37)</f>
        <v>9.6774193548387094E-2</v>
      </c>
      <c r="C38" s="74">
        <f t="shared" si="1"/>
        <v>9.6774193548387094E-2</v>
      </c>
      <c r="D38" s="74">
        <f t="shared" si="1"/>
        <v>9.6774193548387094E-2</v>
      </c>
      <c r="E38" s="74">
        <f t="shared" si="1"/>
        <v>9.6774193548387094E-2</v>
      </c>
      <c r="F38" s="74">
        <f t="shared" si="1"/>
        <v>6.4516129032258063E-2</v>
      </c>
      <c r="G38" s="74">
        <f t="shared" si="1"/>
        <v>6.4516129032258063E-2</v>
      </c>
      <c r="H38" s="74">
        <f t="shared" si="1"/>
        <v>6.4516129032258063E-2</v>
      </c>
      <c r="I38" s="74">
        <f t="shared" si="1"/>
        <v>6.4516129032258063E-2</v>
      </c>
      <c r="J38" s="74">
        <f t="shared" si="1"/>
        <v>0</v>
      </c>
      <c r="K38" s="74">
        <f t="shared" si="1"/>
        <v>0</v>
      </c>
      <c r="L38" s="74">
        <f t="shared" si="1"/>
        <v>0</v>
      </c>
      <c r="M38" s="74">
        <f t="shared" si="1"/>
        <v>0</v>
      </c>
      <c r="N38" s="74">
        <f t="shared" si="1"/>
        <v>0</v>
      </c>
      <c r="O38" s="74">
        <f t="shared" si="1"/>
        <v>0</v>
      </c>
      <c r="P38" s="74">
        <f t="shared" si="1"/>
        <v>0</v>
      </c>
      <c r="Q38" s="74">
        <f t="shared" si="1"/>
        <v>0</v>
      </c>
      <c r="R38" s="71"/>
    </row>
    <row r="39" spans="1:256" ht="15" customHeight="1">
      <c r="A39" s="73"/>
      <c r="B39" s="74"/>
      <c r="C39" s="74"/>
      <c r="D39" s="74"/>
      <c r="E39" s="74"/>
      <c r="F39" s="74"/>
      <c r="G39" s="74"/>
      <c r="H39" s="74"/>
      <c r="I39" s="74"/>
      <c r="J39" s="74"/>
      <c r="K39" s="74"/>
      <c r="L39" s="74"/>
      <c r="M39" s="74"/>
      <c r="N39" s="74"/>
      <c r="O39" s="74"/>
      <c r="P39" s="74"/>
      <c r="Q39" s="74"/>
      <c r="R39" s="71"/>
    </row>
  </sheetData>
  <mergeCells count="4">
    <mergeCell ref="C2:E2"/>
    <mergeCell ref="G2:I2"/>
    <mergeCell ref="K2:M2"/>
    <mergeCell ref="O2:Q2"/>
  </mergeCells>
  <conditionalFormatting sqref="B4:Q14 B16:I34">
    <cfRule type="cellIs" dxfId="2" priority="3" stopIfTrue="1" operator="lessThan">
      <formula>0.5</formula>
    </cfRule>
  </conditionalFormatting>
  <conditionalFormatting sqref="J15:Q34">
    <cfRule type="cellIs" dxfId="1" priority="4" stopIfTrue="1" operator="between">
      <formula>2</formula>
      <formula>1</formula>
    </cfRule>
  </conditionalFormatting>
  <conditionalFormatting sqref="B15:I15">
    <cfRule type="cellIs" dxfId="0" priority="2" stopIfTrue="1" operator="lessThan">
      <formula>0.5</formula>
    </cfRule>
  </conditionalFormatting>
  <pageMargins left="0.7" right="0.7" top="0.75" bottom="0.75" header="0.3" footer="0.3"/>
  <pageSetup orientation="portrait"/>
  <headerFooter>
    <oddFooter>&amp;C&amp;"Helvetica Neue,Regular"&amp;12&amp;K000000&amp;P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V14"/>
  <sheetViews>
    <sheetView showGridLines="0" workbookViewId="0">
      <selection activeCell="G6" sqref="G6"/>
    </sheetView>
  </sheetViews>
  <sheetFormatPr defaultColWidth="8.85546875" defaultRowHeight="15" customHeight="1"/>
  <cols>
    <col min="1" max="1" width="3.42578125" style="75" customWidth="1"/>
    <col min="2" max="2" width="55.7109375" style="75" customWidth="1"/>
    <col min="3" max="3" width="34.85546875" style="75" customWidth="1"/>
    <col min="4" max="4" width="38.42578125" style="75" customWidth="1"/>
    <col min="5" max="5" width="58.140625" style="75" customWidth="1"/>
    <col min="6" max="256" width="8.85546875" style="75" customWidth="1"/>
  </cols>
  <sheetData>
    <row r="1" spans="1:5" ht="18.75" customHeight="1">
      <c r="A1" s="76" t="s">
        <v>61</v>
      </c>
      <c r="B1" s="3"/>
      <c r="C1" s="77"/>
      <c r="D1" s="3"/>
      <c r="E1" s="3"/>
    </row>
    <row r="2" spans="1:5" ht="15" customHeight="1">
      <c r="A2" s="78" t="s">
        <v>62</v>
      </c>
      <c r="B2" s="3"/>
      <c r="C2" s="3"/>
      <c r="D2" s="3"/>
      <c r="E2" s="3"/>
    </row>
    <row r="3" spans="1:5" ht="15" customHeight="1">
      <c r="A3" s="3"/>
      <c r="B3" s="3"/>
      <c r="C3" s="3"/>
      <c r="D3" s="3"/>
      <c r="E3" s="3"/>
    </row>
    <row r="4" spans="1:5" ht="45.2" customHeight="1">
      <c r="A4" s="3"/>
      <c r="B4" s="79" t="s">
        <v>38</v>
      </c>
      <c r="C4" s="80" t="s">
        <v>63</v>
      </c>
      <c r="D4" s="80" t="s">
        <v>64</v>
      </c>
      <c r="E4" s="80" t="s">
        <v>65</v>
      </c>
    </row>
    <row r="5" spans="1:5" ht="47.1" customHeight="1">
      <c r="A5" s="3"/>
      <c r="B5" s="83" t="s">
        <v>98</v>
      </c>
      <c r="C5" s="99" t="s">
        <v>144</v>
      </c>
      <c r="D5" s="87"/>
      <c r="E5" s="102" t="s">
        <v>145</v>
      </c>
    </row>
    <row r="6" spans="1:5" ht="77.099999999999994" customHeight="1">
      <c r="A6" s="3"/>
      <c r="B6" s="86" t="s">
        <v>143</v>
      </c>
      <c r="C6" s="99" t="s">
        <v>66</v>
      </c>
      <c r="D6" s="3"/>
      <c r="E6" s="104" t="s">
        <v>147</v>
      </c>
    </row>
    <row r="7" spans="1:5" ht="15" customHeight="1">
      <c r="A7" s="3"/>
      <c r="B7" s="33"/>
      <c r="C7" s="3"/>
      <c r="D7" s="3"/>
      <c r="E7" s="3"/>
    </row>
    <row r="8" spans="1:5" ht="15" customHeight="1">
      <c r="A8" s="3"/>
      <c r="B8" s="33"/>
      <c r="C8" s="3"/>
      <c r="D8" s="3"/>
      <c r="E8" s="3"/>
    </row>
    <row r="9" spans="1:5" ht="15" customHeight="1">
      <c r="A9" s="3"/>
      <c r="B9" s="33"/>
      <c r="C9" s="3"/>
      <c r="D9" s="3"/>
      <c r="E9" s="3"/>
    </row>
    <row r="10" spans="1:5" ht="15" customHeight="1">
      <c r="A10" s="3"/>
      <c r="B10" s="3"/>
      <c r="C10" s="3"/>
      <c r="D10" s="3"/>
      <c r="E10" s="3"/>
    </row>
    <row r="14" spans="1:5" ht="15" customHeight="1">
      <c r="B14" s="103" t="s">
        <v>146</v>
      </c>
    </row>
  </sheetData>
  <hyperlinks>
    <hyperlink ref="B14" r:id="rId1" display="http://care.diabetesjournals.org/" xr:uid="{E9BFC031-AE5D-4D8C-AE13-6808F507CD6C}"/>
  </hyperlinks>
  <pageMargins left="0.7" right="0.7" top="0.75" bottom="0.75" header="0.3" footer="0.3"/>
  <pageSetup orientation="portrait"/>
  <headerFooter>
    <oddFooter>&amp;C&amp;"Helvetica Neue,Regular"&amp;12&amp;K000000&amp;P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2f972939564404daae9eb075d8fc4af xmlns="913e6da8-ff93-4dad-8762-5a7644b86edb">
      <Terms xmlns="http://schemas.microsoft.com/office/infopath/2007/PartnerControls"/>
    </d2f972939564404daae9eb075d8fc4af>
    <Invoice_x0020_Date xmlns="913e6da8-ff93-4dad-8762-5a7644b86edb" xsi:nil="true"/>
    <Tool_x0020_Version xmlns="913e6da8-ff93-4dad-8762-5a7644b86edb" xsi:nil="true"/>
    <QDM_x0020_Version xmlns="8ba3e3c6-121b-41f9-a8cb-c01fc9a20ff8" xsi:nil="true"/>
    <TaxCatchAll xmlns="913e6da8-ff93-4dad-8762-5a7644b86edb"/>
    <Document_x0020_Stage xmlns="913e6da8-ff93-4dad-8762-5a7644b86edb"/>
    <Technical_x0020_Assist_x0020_and_x0020_Outreach xmlns="8ba3e3c6-121b-41f9-a8cb-c01fc9a20ff8">false</Technical_x0020_Assist_x0020_and_x0020_Outreach>
  </documentManagement>
</p:properties>
</file>

<file path=customXml/item2.xml><?xml version="1.0" encoding="utf-8"?>
<?mso-contentType ?>
<spe:Receivers xmlns:spe="http://schemas.microsoft.com/sharepoint/events">
  <Receiver>
    <Name>Nintex conditional workflow start</Name>
    <Synchronization>Synchronous</Synchronization>
    <Type>10001</Type>
    <SequenceNumber>50000</SequenceNumber>
    <Assembly>Nintex.Workflow, Version=1.0.0.0, Culture=neutral, PublicKeyToken=913f6bae0ca5ae12</Assembly>
    <Class>Nintex.Workflow.ConditionalWorkflowStartReceiver</Class>
    <Data>634863537806517836</Data>
    <Filter/>
  </Receiver>
  <Receiver>
    <Name>Nintex conditional workflow start</Name>
    <Synchronization>Synchronous</Synchronization>
    <Type>10002</Type>
    <SequenceNumber>50000</SequenceNumber>
    <Assembly>Nintex.Workflow, Version=1.0.0.0, Culture=neutral, PublicKeyToken=913f6bae0ca5ae12</Assembly>
    <Class>Nintex.Workflow.ConditionalWorkflowStartReceiver</Class>
    <Data>634863537806517836</Data>
    <Filter/>
  </Receiver>
  <Receiver>
    <Name>Nintex conditional workflow start</Name>
    <Synchronization>Synchronous</Synchronization>
    <Type>2</Type>
    <SequenceNumber>50000</SequenceNumber>
    <Assembly>Nintex.Workflow, Version=1.0.0.0, Culture=neutral, PublicKeyToken=913f6bae0ca5ae12</Assembly>
    <Class>Nintex.Workflow.ConditionalWorkflowStartReceiver</Class>
    <Data>634863537806517836</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D59EFC956CF32943B14ECB9C23BF5133" ma:contentTypeVersion="17" ma:contentTypeDescription="Create a new document." ma:contentTypeScope="" ma:versionID="f84f187ce60fb4de0a4c593c4d662119">
  <xsd:schema xmlns:xsd="http://www.w3.org/2001/XMLSchema" xmlns:xs="http://www.w3.org/2001/XMLSchema" xmlns:p="http://schemas.microsoft.com/office/2006/metadata/properties" xmlns:ns2="913e6da8-ff93-4dad-8762-5a7644b86edb" xmlns:ns3="8ba3e3c6-121b-41f9-a8cb-c01fc9a20ff8" targetNamespace="http://schemas.microsoft.com/office/2006/metadata/properties" ma:root="true" ma:fieldsID="01814cf90fa9632aa3b29fadbf7a9637" ns2:_="" ns3:_="">
    <xsd:import namespace="913e6da8-ff93-4dad-8762-5a7644b86edb"/>
    <xsd:import namespace="8ba3e3c6-121b-41f9-a8cb-c01fc9a20ff8"/>
    <xsd:element name="properties">
      <xsd:complexType>
        <xsd:sequence>
          <xsd:element name="documentManagement">
            <xsd:complexType>
              <xsd:all>
                <xsd:element ref="ns2:Invoice_x0020_Date" minOccurs="0"/>
                <xsd:element ref="ns2:Tool_x0020_Version" minOccurs="0"/>
                <xsd:element ref="ns3:QDM_x0020_Version" minOccurs="0"/>
                <xsd:element ref="ns3:Technical_x0020_Assist_x0020_and_x0020_Outreach" minOccurs="0"/>
                <xsd:element ref="ns2:d2f972939564404daae9eb075d8fc4af" minOccurs="0"/>
                <xsd:element ref="ns2:TaxCatchAll" minOccurs="0"/>
                <xsd:element ref="ns2:TaxCatchAllLabel" minOccurs="0"/>
                <xsd:element ref="ns2:Document_x0020_Stag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3e6da8-ff93-4dad-8762-5a7644b86edb" elementFormDefault="qualified">
    <xsd:import namespace="http://schemas.microsoft.com/office/2006/documentManagement/types"/>
    <xsd:import namespace="http://schemas.microsoft.com/office/infopath/2007/PartnerControls"/>
    <xsd:element name="Invoice_x0020_Date" ma:index="2" nillable="true" ma:displayName="Date" ma:format="DateOnly" ma:internalName="Invoice_x0020_Date">
      <xsd:simpleType>
        <xsd:restriction base="dms:DateTime"/>
      </xsd:simpleType>
    </xsd:element>
    <xsd:element name="Tool_x0020_Version" ma:index="3" nillable="true" ma:displayName="Release" ma:format="Dropdown" ma:internalName="Tool_x0020_Version">
      <xsd:simpleType>
        <xsd:restriction base="dms:Choice">
          <xsd:enumeration value="Beta"/>
          <xsd:enumeration value="Basic"/>
          <xsd:enumeration value="Enhanced"/>
          <xsd:enumeration value="Beyond Enhanced"/>
          <xsd:enumeration value="TBD"/>
        </xsd:restriction>
      </xsd:simpleType>
    </xsd:element>
    <xsd:element name="d2f972939564404daae9eb075d8fc4af" ma:index="9" nillable="true" ma:taxonomy="true" ma:internalName="d2f972939564404daae9eb075d8fc4af" ma:taxonomyFieldName="Task" ma:displayName="Task" ma:default="" ma:fieldId="{d2f97293-9564-404d-aae9-eb075d8fc4af}" ma:taxonomyMulti="true" ma:sspId="be605fd1-bb32-4cc0-9ff9-cad53d9b0bf2" ma:termSetId="3668a9b5-dbae-4285-b21e-83671aff3389" ma:anchorId="00000000-0000-0000-0000-000000000000" ma:open="false" ma:isKeyword="false">
      <xsd:complexType>
        <xsd:sequence>
          <xsd:element ref="pc:Terms" minOccurs="0" maxOccurs="1"/>
        </xsd:sequence>
      </xsd:complexType>
    </xsd:element>
    <xsd:element name="TaxCatchAll" ma:index="10" nillable="true" ma:displayName="Taxonomy Catch All Column" ma:description="" ma:hidden="true" ma:list="{3bc9823e-20cc-4072-8c13-d56402de3075}" ma:internalName="TaxCatchAll" ma:showField="CatchAllData" ma:web="913e6da8-ff93-4dad-8762-5a7644b86edb">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description="" ma:hidden="true" ma:list="{3bc9823e-20cc-4072-8c13-d56402de3075}" ma:internalName="TaxCatchAllLabel" ma:readOnly="true" ma:showField="CatchAllDataLabel" ma:web="913e6da8-ff93-4dad-8762-5a7644b86edb">
      <xsd:complexType>
        <xsd:complexContent>
          <xsd:extension base="dms:MultiChoiceLookup">
            <xsd:sequence>
              <xsd:element name="Value" type="dms:Lookup" maxOccurs="unbounded" minOccurs="0" nillable="true"/>
            </xsd:sequence>
          </xsd:extension>
        </xsd:complexContent>
      </xsd:complexType>
    </xsd:element>
    <xsd:element name="Document_x0020_Stage" ma:index="16" nillable="true" ma:displayName="Document Stage" ma:internalName="Document_x0020_Stage">
      <xsd:complexType>
        <xsd:complexContent>
          <xsd:extension base="dms:MultiChoice">
            <xsd:sequence>
              <xsd:element name="Value" maxOccurs="unbounded" minOccurs="0" nillable="true">
                <xsd:simpleType>
                  <xsd:restriction base="dms:Choice">
                    <xsd:enumeration value="Draft"/>
                    <xsd:enumeration value="Final"/>
                    <xsd:enumeration value="Deliverable"/>
                    <xsd:enumeration value="Published to Web"/>
                    <xsd:enumeration value="Expired"/>
                  </xsd:restriction>
                </xsd:simple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ba3e3c6-121b-41f9-a8cb-c01fc9a20ff8" elementFormDefault="qualified">
    <xsd:import namespace="http://schemas.microsoft.com/office/2006/documentManagement/types"/>
    <xsd:import namespace="http://schemas.microsoft.com/office/infopath/2007/PartnerControls"/>
    <xsd:element name="QDM_x0020_Version" ma:index="5" nillable="true" ma:displayName="QDM Version" ma:format="Dropdown" ma:internalName="QDM_x0020_Version">
      <xsd:simpleType>
        <xsd:restriction base="dms:Choice">
          <xsd:enumeration value="February 2012 QDM"/>
          <xsd:enumeration value="QDM 2.1.2"/>
          <xsd:enumeration value="QDM 2.1.1.1"/>
          <xsd:enumeration value="QDM 3.0"/>
          <xsd:enumeration value="QDM 2.0"/>
          <xsd:enumeration value="QDM 1.0 (HITEP)"/>
        </xsd:restriction>
      </xsd:simpleType>
    </xsd:element>
    <xsd:element name="Technical_x0020_Assist_x0020_and_x0020_Outreach" ma:index="6" nillable="true" ma:displayName="Technical Assistance and Outreach" ma:default="0" ma:internalName="Technical_x0020_Assist_x0020_and_x0020_Outreach">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FC463E6-7DE1-4BBA-B030-BB53592F47F5}">
  <ds:schemaRefs>
    <ds:schemaRef ds:uri="http://purl.org/dc/terms/"/>
    <ds:schemaRef ds:uri="8ba3e3c6-121b-41f9-a8cb-c01fc9a20ff8"/>
    <ds:schemaRef ds:uri="http://purl.org/dc/dcmitype/"/>
    <ds:schemaRef ds:uri="http://schemas.microsoft.com/office/infopath/2007/PartnerControls"/>
    <ds:schemaRef ds:uri="913e6da8-ff93-4dad-8762-5a7644b86edb"/>
    <ds:schemaRef ds:uri="http://purl.org/dc/elements/1.1/"/>
    <ds:schemaRef ds:uri="http://schemas.microsoft.com/office/2006/documentManagement/type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328254C3-1ABD-4C2C-BEA2-317E1F206D1E}">
  <ds:schemaRefs>
    <ds:schemaRef ds:uri="http://schemas.microsoft.com/sharepoint/events"/>
  </ds:schemaRefs>
</ds:datastoreItem>
</file>

<file path=customXml/itemProps3.xml><?xml version="1.0" encoding="utf-8"?>
<ds:datastoreItem xmlns:ds="http://schemas.openxmlformats.org/officeDocument/2006/customXml" ds:itemID="{84FF15F9-201B-4AEC-8E52-1F788B2AFC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3e6da8-ff93-4dad-8762-5a7644b86edb"/>
    <ds:schemaRef ds:uri="8ba3e3c6-121b-41f9-a8cb-c01fc9a20f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5B59BEF-C127-4452-86EA-51796DB25C6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READ ME</vt:lpstr>
      <vt:lpstr>Measure Info</vt:lpstr>
      <vt:lpstr>DataValidation</vt:lpstr>
      <vt:lpstr>Scorecard 1</vt:lpstr>
      <vt:lpstr>Scorecard 2</vt:lpstr>
      <vt:lpstr>Results</vt:lpstr>
      <vt:lpstr>Feasibility Plan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Kathryn Goodwin</dc:creator>
  <cp:lastModifiedBy>Beth Tapper</cp:lastModifiedBy>
  <cp:lastPrinted>2020-01-16T17:26:50Z</cp:lastPrinted>
  <dcterms:created xsi:type="dcterms:W3CDTF">2018-12-12T17:33:02Z</dcterms:created>
  <dcterms:modified xsi:type="dcterms:W3CDTF">2020-04-08T20:37:27Z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0x010100D59EFC956CF32943B14ECB9C23BF5133</vt:lpwstr>
  </property>
  <property fmtid="{D5CDD505-2E9C-101B-9397-08002B2CF9AE}" pid="3" name="Task">
    <vt:lpwstr/>
  </property>
</Properties>
</file>