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officeDocument/2006/relationships/extended-properties" Target="docProps/app.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90" yWindow="-90" windowWidth="19380" windowHeight="10380" tabRatio="719" activeTab="3"/>
  </bookViews>
  <sheets>
    <sheet name="Overview" sheetId="3" r:id="rId1"/>
    <sheet name="List of Measures for Discussion" sheetId="4" r:id="rId2"/>
    <sheet name="Full Environmental Scan" sheetId="2" r:id="rId3"/>
    <sheet name="2018 Rural Set" sheetId="6" r:id="rId4"/>
  </sheets>
  <definedNames>
    <definedName name="_xlnm._FilterDatabase" localSheetId="3" hidden="1">'2018 Rural Set'!$A$2:$CI$12</definedName>
    <definedName name="_xlnm._FilterDatabase" localSheetId="2" hidden="1">'Full Environmental Scan'!$A$2:$BX$254</definedName>
    <definedName name="_xlnm._FilterDatabase" localSheetId="1" hidden="1">'List of Measures for Discussion'!$A$2:$BZ$34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I4" i="2" l="1"/>
  <c r="BI5" i="2"/>
  <c r="BI6" i="2"/>
  <c r="BI7" i="2"/>
  <c r="BI8" i="2"/>
  <c r="BI9" i="2"/>
  <c r="BI10" i="2"/>
  <c r="BI11" i="2"/>
  <c r="BI12" i="2"/>
  <c r="BI13" i="2"/>
  <c r="BI14" i="2"/>
  <c r="BI15" i="2"/>
  <c r="BI16" i="2"/>
  <c r="BI17" i="2"/>
  <c r="BI18" i="2"/>
  <c r="BI19" i="2"/>
  <c r="BI20" i="2"/>
  <c r="BI21" i="2"/>
  <c r="BI22" i="2"/>
  <c r="BI23" i="2"/>
  <c r="BI24" i="2"/>
  <c r="BI25" i="2"/>
  <c r="BI26" i="2"/>
  <c r="BI27" i="2"/>
  <c r="BI28" i="2"/>
  <c r="BI29" i="2"/>
  <c r="BI30" i="2"/>
  <c r="BI31" i="2"/>
  <c r="BI32" i="2"/>
  <c r="BI33" i="2"/>
  <c r="BI34" i="2"/>
  <c r="BI35" i="2"/>
  <c r="BI36" i="2"/>
  <c r="BI37" i="2"/>
  <c r="BI38" i="2"/>
  <c r="BI39" i="2"/>
  <c r="BI40" i="2"/>
  <c r="BI41" i="2"/>
  <c r="BI42" i="2"/>
  <c r="BI43" i="2"/>
  <c r="BI44" i="2"/>
  <c r="BI45" i="2"/>
  <c r="BI46" i="2"/>
  <c r="BI47" i="2"/>
  <c r="BI48" i="2"/>
  <c r="BI49" i="2"/>
  <c r="BI50" i="2"/>
  <c r="BI51" i="2"/>
  <c r="BI52" i="2"/>
  <c r="BI53" i="2"/>
  <c r="BI54" i="2"/>
  <c r="BI55" i="2"/>
  <c r="BI56" i="2"/>
  <c r="BI57" i="2"/>
  <c r="BI58" i="2"/>
  <c r="BI59" i="2"/>
  <c r="BI60" i="2"/>
  <c r="BI61" i="2"/>
  <c r="BI62" i="2"/>
  <c r="BI63" i="2"/>
  <c r="BI64" i="2"/>
  <c r="BI65" i="2"/>
  <c r="BI66" i="2"/>
  <c r="BI67" i="2"/>
  <c r="BI68" i="2"/>
  <c r="BI69" i="2"/>
  <c r="BI70" i="2"/>
  <c r="BI71" i="2"/>
  <c r="BI72" i="2"/>
  <c r="BI73" i="2"/>
  <c r="BI74" i="2"/>
  <c r="BI75" i="2"/>
  <c r="BI76" i="2"/>
  <c r="BI77" i="2"/>
  <c r="BI78" i="2"/>
  <c r="BI79" i="2"/>
  <c r="BI80" i="2"/>
  <c r="BI81" i="2"/>
  <c r="BI82" i="2"/>
  <c r="BI83" i="2"/>
  <c r="BI84" i="2"/>
  <c r="BI85" i="2"/>
  <c r="BI86" i="2"/>
  <c r="BI87" i="2"/>
  <c r="BI88" i="2"/>
  <c r="BI89" i="2"/>
  <c r="BI90" i="2"/>
  <c r="BI91" i="2"/>
  <c r="BI92" i="2"/>
  <c r="BI93" i="2"/>
  <c r="BI94" i="2"/>
  <c r="BI95" i="2"/>
  <c r="BI96" i="2"/>
  <c r="BI97" i="2"/>
  <c r="BI98" i="2"/>
  <c r="BI99" i="2"/>
  <c r="BI100" i="2"/>
  <c r="BI101" i="2"/>
  <c r="BI102" i="2"/>
  <c r="BI103" i="2"/>
  <c r="BI104" i="2"/>
  <c r="BI105" i="2"/>
  <c r="BI106" i="2"/>
  <c r="BI107" i="2"/>
  <c r="BI108" i="2"/>
  <c r="BI109" i="2"/>
  <c r="BI110" i="2"/>
  <c r="BI111" i="2"/>
  <c r="BI112" i="2"/>
  <c r="BI113" i="2"/>
  <c r="BI114" i="2"/>
  <c r="BI115" i="2"/>
  <c r="BI116" i="2"/>
  <c r="BI117" i="2"/>
  <c r="BI118" i="2"/>
  <c r="BI119" i="2"/>
  <c r="BI120" i="2"/>
  <c r="BI121" i="2"/>
  <c r="BI122" i="2"/>
  <c r="BI123" i="2"/>
  <c r="BI124" i="2"/>
  <c r="BI125" i="2"/>
  <c r="BI126" i="2"/>
  <c r="BI127" i="2"/>
  <c r="BI128" i="2"/>
  <c r="BI129" i="2"/>
  <c r="BI130" i="2"/>
  <c r="BI131" i="2"/>
  <c r="BI132" i="2"/>
  <c r="BI133" i="2"/>
  <c r="BI134" i="2"/>
  <c r="BI135" i="2"/>
  <c r="BI136" i="2"/>
  <c r="BI137" i="2"/>
  <c r="BI138" i="2"/>
  <c r="BI139" i="2"/>
  <c r="BI140" i="2"/>
  <c r="BI141" i="2"/>
  <c r="BI142" i="2"/>
  <c r="BI143" i="2"/>
  <c r="BI144" i="2"/>
  <c r="BI145" i="2"/>
  <c r="BI146" i="2"/>
  <c r="BI147" i="2"/>
  <c r="BI148" i="2"/>
  <c r="BI149" i="2"/>
  <c r="BI150" i="2"/>
  <c r="BI151" i="2"/>
  <c r="BI152" i="2"/>
  <c r="BI153" i="2"/>
  <c r="BI154" i="2"/>
  <c r="BI155" i="2"/>
  <c r="BI156" i="2"/>
  <c r="BI157" i="2"/>
  <c r="BI158" i="2"/>
  <c r="BI159" i="2"/>
  <c r="BI160" i="2"/>
  <c r="BI161" i="2"/>
  <c r="BI162" i="2"/>
  <c r="BI163" i="2"/>
  <c r="BI164" i="2"/>
  <c r="BI165" i="2"/>
  <c r="BI166" i="2"/>
  <c r="BI167" i="2"/>
  <c r="BI168" i="2"/>
  <c r="BI169" i="2"/>
  <c r="BI170" i="2"/>
  <c r="BI171" i="2"/>
  <c r="BI172" i="2"/>
  <c r="BI173" i="2"/>
  <c r="BI174" i="2"/>
  <c r="BI175" i="2"/>
  <c r="BI176" i="2"/>
  <c r="BI177" i="2"/>
  <c r="BI178" i="2"/>
  <c r="BI179" i="2"/>
  <c r="BI180" i="2"/>
  <c r="BI181" i="2"/>
  <c r="BI182" i="2"/>
  <c r="BI183" i="2"/>
  <c r="BI184" i="2"/>
  <c r="BI185" i="2"/>
  <c r="BI186" i="2"/>
  <c r="BI187" i="2"/>
  <c r="BI188" i="2"/>
  <c r="BI189" i="2"/>
  <c r="BI190" i="2"/>
  <c r="BI191" i="2"/>
  <c r="BI192" i="2"/>
  <c r="BI193" i="2"/>
  <c r="BI194" i="2"/>
  <c r="BI195" i="2"/>
  <c r="BI196" i="2"/>
  <c r="BI197" i="2"/>
  <c r="BI198" i="2"/>
  <c r="BI199" i="2"/>
  <c r="BI200" i="2"/>
  <c r="BI201" i="2"/>
  <c r="BI202" i="2"/>
  <c r="BI203" i="2"/>
  <c r="BI204" i="2"/>
  <c r="BI205" i="2"/>
  <c r="BI206" i="2"/>
  <c r="BI207" i="2"/>
  <c r="BI208" i="2"/>
  <c r="BI209" i="2"/>
  <c r="BI210" i="2"/>
  <c r="BI211" i="2"/>
  <c r="BI212" i="2"/>
  <c r="BI213" i="2"/>
  <c r="BI214" i="2"/>
  <c r="BI215" i="2"/>
  <c r="BI216" i="2"/>
  <c r="BI217" i="2"/>
  <c r="BI218" i="2"/>
  <c r="BI219" i="2"/>
  <c r="BI220" i="2"/>
  <c r="BI221" i="2"/>
  <c r="BI222" i="2"/>
  <c r="BI223" i="2"/>
  <c r="BI224" i="2"/>
  <c r="BI225" i="2"/>
  <c r="BI226" i="2"/>
  <c r="BI227" i="2"/>
  <c r="BI228" i="2"/>
  <c r="BI229" i="2"/>
  <c r="BI230" i="2"/>
  <c r="BI231" i="2"/>
  <c r="BI232" i="2"/>
  <c r="BI233" i="2"/>
  <c r="BI234" i="2"/>
  <c r="BI235" i="2"/>
  <c r="BI236" i="2"/>
  <c r="BI237" i="2"/>
  <c r="BI238" i="2"/>
  <c r="BI239" i="2"/>
  <c r="BI240" i="2"/>
  <c r="BI241" i="2"/>
  <c r="BI242" i="2"/>
  <c r="BI243" i="2"/>
  <c r="BI244" i="2"/>
  <c r="BI245" i="2"/>
  <c r="BI246" i="2"/>
  <c r="BI247" i="2"/>
  <c r="BI248" i="2"/>
  <c r="BI249" i="2"/>
  <c r="BI250" i="2"/>
  <c r="BI251" i="2"/>
  <c r="BI252" i="2"/>
  <c r="BI253" i="2"/>
  <c r="BI254" i="2"/>
  <c r="BI3" i="2"/>
  <c r="BS29" i="6"/>
  <c r="L29" i="6"/>
  <c r="J29" i="6"/>
  <c r="K29" i="6"/>
  <c r="M29" i="6"/>
  <c r="BS27" i="6"/>
  <c r="L27" i="6"/>
  <c r="J27" i="6"/>
  <c r="K27" i="6"/>
  <c r="M27" i="6"/>
  <c r="BS25" i="6"/>
  <c r="L25" i="6"/>
  <c r="J25" i="6"/>
  <c r="K25" i="6"/>
  <c r="M25" i="6"/>
  <c r="BS24" i="6"/>
  <c r="L24" i="6"/>
  <c r="J24" i="6"/>
  <c r="K24" i="6"/>
  <c r="M24" i="6"/>
  <c r="BS22" i="6"/>
  <c r="L22" i="6"/>
  <c r="J22" i="6"/>
  <c r="K22" i="6"/>
  <c r="M22" i="6"/>
  <c r="BS20" i="6"/>
  <c r="L20" i="6"/>
  <c r="J20" i="6"/>
  <c r="K20" i="6"/>
  <c r="M20" i="6"/>
  <c r="L19" i="6"/>
  <c r="J19" i="6"/>
  <c r="K19" i="6"/>
  <c r="M19" i="6"/>
  <c r="BS19" i="6"/>
  <c r="BS11" i="6"/>
  <c r="L11" i="6"/>
  <c r="J11" i="6"/>
  <c r="K11" i="6"/>
  <c r="M11" i="6"/>
  <c r="BS10" i="6"/>
  <c r="L10" i="6"/>
  <c r="J10" i="6"/>
  <c r="K10" i="6"/>
  <c r="M10" i="6"/>
  <c r="BS9" i="6"/>
  <c r="M9" i="6"/>
  <c r="L9" i="6"/>
  <c r="K9" i="6"/>
  <c r="J9" i="6"/>
  <c r="AW14" i="6"/>
  <c r="BS14" i="6"/>
  <c r="M14" i="6"/>
  <c r="L14" i="6"/>
  <c r="K14" i="6"/>
  <c r="J14" i="6"/>
  <c r="AW28" i="6"/>
  <c r="BS28" i="6"/>
  <c r="M28" i="6"/>
  <c r="L28" i="6"/>
  <c r="K28" i="6"/>
  <c r="J28" i="6"/>
  <c r="AW15" i="6"/>
  <c r="BS15" i="6"/>
  <c r="M15" i="6"/>
  <c r="L15" i="6"/>
  <c r="K15" i="6"/>
  <c r="J15" i="6"/>
  <c r="AW16" i="6"/>
  <c r="BS16" i="6"/>
  <c r="M16" i="6"/>
  <c r="L16" i="6"/>
  <c r="K16" i="6"/>
  <c r="J16" i="6"/>
  <c r="AW26" i="6"/>
  <c r="BS26" i="6"/>
  <c r="M26" i="6"/>
  <c r="L26" i="6"/>
  <c r="K26" i="6"/>
  <c r="J26" i="6"/>
  <c r="AW12" i="6"/>
  <c r="BS12" i="6"/>
  <c r="M12" i="6"/>
  <c r="L12" i="6"/>
  <c r="K12" i="6"/>
  <c r="J12" i="6"/>
  <c r="AW21" i="6"/>
  <c r="BS21" i="6"/>
  <c r="M21" i="6"/>
  <c r="L21" i="6"/>
  <c r="K21" i="6"/>
  <c r="J21" i="6"/>
  <c r="AW23" i="6"/>
  <c r="BS23" i="6"/>
  <c r="M23" i="6"/>
  <c r="L23" i="6"/>
  <c r="K23" i="6"/>
  <c r="J23" i="6"/>
  <c r="AW13" i="6"/>
  <c r="BS13" i="6"/>
  <c r="M13" i="6"/>
  <c r="L13" i="6"/>
  <c r="K13" i="6"/>
  <c r="J13" i="6"/>
  <c r="AW18" i="6"/>
  <c r="BS18" i="6"/>
  <c r="M18" i="6"/>
  <c r="L18" i="6"/>
  <c r="K18" i="6"/>
  <c r="J18" i="6"/>
  <c r="AW3" i="6"/>
  <c r="BS3" i="6"/>
  <c r="M3" i="6"/>
  <c r="L3" i="6"/>
  <c r="K3" i="6"/>
  <c r="J3" i="6"/>
  <c r="M8" i="6"/>
  <c r="L8" i="6"/>
  <c r="K8" i="6"/>
  <c r="J8" i="6"/>
  <c r="AW17" i="6"/>
  <c r="BS17" i="6"/>
  <c r="M17" i="6"/>
  <c r="L17" i="6"/>
  <c r="K17" i="6"/>
  <c r="J17" i="6"/>
  <c r="N9" i="6"/>
  <c r="N20" i="6"/>
  <c r="N11" i="6"/>
  <c r="N19" i="6"/>
  <c r="N22" i="6"/>
  <c r="N25" i="6"/>
  <c r="N10" i="6"/>
  <c r="N29" i="6"/>
  <c r="N27" i="6"/>
  <c r="N24" i="6"/>
  <c r="N14" i="6"/>
  <c r="N15" i="6"/>
  <c r="N23" i="6"/>
  <c r="N28" i="6"/>
  <c r="N26" i="6"/>
  <c r="N8" i="6"/>
  <c r="N16" i="6"/>
  <c r="N17" i="6"/>
  <c r="N13" i="6"/>
  <c r="N3" i="6"/>
  <c r="N18" i="6"/>
  <c r="N21" i="6"/>
  <c r="N12" i="6"/>
</calcChain>
</file>

<file path=xl/sharedStrings.xml><?xml version="1.0" encoding="utf-8"?>
<sst xmlns="http://schemas.openxmlformats.org/spreadsheetml/2006/main" count="9074" uniqueCount="2724">
  <si>
    <t>Environmental Scan of Rural-Relevant Quality Measures for Consideration for Future Testing Using Technical Expert Panel Recommended Statistical Approaches</t>
  </si>
  <si>
    <t xml:space="preserve">This file contains an environmental scan of quality measures that may be appropriate for future testing of statistical approaches such as "borrowing strength" to address low case-volume performance measurement challenges for rural providers. The full environmental scan includes 252 quality measures currently implemented or finalized in at least one of 20 quality reporting and value-based purchasing programs that fall under the purview of the Measure Applications Partnership or are in select Centers for Medicaid and Medicare Innovation (CMMI) Alternative Payment Models. These quality measures are listed in the "Full Environmental Scan" worksheet. The "List of Measures for Discussion" worksheet contains 32 quality measures that have been shortlisted for consideration and discussion by a multistakeholder Rural Health Workgroup. These 32 measures address high-priority topics for rural populations and represent a mix of measure attributes that may strengthen their suitability for future testing. The Rural Health Workgroup will make final decisions on which measures are recommended for future testing of the statistical approaches. For reference, a core set of best available rural-relevant measures identified in 2018 is available in the "2018 Rural Set" worksheet. These measures were considered by the Rural Health Workgroup to be resistant to low case-volume reporting challenges for rural providers. </t>
  </si>
  <si>
    <t>Column Name</t>
  </si>
  <si>
    <t>Description</t>
  </si>
  <si>
    <t>CMIT Reference Number</t>
  </si>
  <si>
    <t>Centers for Medicare &amp; Medicaid Services (CMS) Measures Inventory Tool (CMIT) reference number.</t>
  </si>
  <si>
    <t>NQF ID</t>
  </si>
  <si>
    <t>National Quality Forum Measure Number, if available.</t>
  </si>
  <si>
    <t>Measure Title</t>
  </si>
  <si>
    <t xml:space="preserve">Measure title. </t>
  </si>
  <si>
    <t>Notes</t>
  </si>
  <si>
    <t xml:space="preserve">Notable information about the measure. </t>
  </si>
  <si>
    <t xml:space="preserve">Risk Adjustment </t>
  </si>
  <si>
    <t>Information on whether measure is adjusted for clinical or social risk factors, and if so which factors.</t>
  </si>
  <si>
    <t>Minimum Case Requirement</t>
  </si>
  <si>
    <t xml:space="preserve">Program-specific minimum case requirements for measure, if applicable and available. </t>
  </si>
  <si>
    <t>Opportunity for Improvement</t>
  </si>
  <si>
    <t>For shortlisted measures only (in the List of Measures for Discussion worksheet), this column contains information about known measure performance.</t>
  </si>
  <si>
    <t>Rural Relevant Topic Data</t>
  </si>
  <si>
    <t xml:space="preserve">Assessment of rural relevancy based on topics important for rural populations as identified by NQF literature review and previous discussions by the MAP Rural Health Workgroup. The complete list of topics is shown below. Measures are tagged with 1 (yes) or 0 (no) to show whether they address the topic. </t>
  </si>
  <si>
    <t>Cross-cutting</t>
  </si>
  <si>
    <t>Behavioral/Mental Health</t>
  </si>
  <si>
    <t>Substance Abuse</t>
  </si>
  <si>
    <t>Medication Management</t>
  </si>
  <si>
    <t>Diabetes</t>
  </si>
  <si>
    <t>Hypertension</t>
  </si>
  <si>
    <t xml:space="preserve">Chronic Obstructive Pulmonary </t>
  </si>
  <si>
    <t>Readmissions</t>
  </si>
  <si>
    <t>Perinatal</t>
  </si>
  <si>
    <t>Pediatrics</t>
  </si>
  <si>
    <t>Advance Directives/End Of Life</t>
  </si>
  <si>
    <t>Patient Hand-Offs And Transiti</t>
  </si>
  <si>
    <t>Access To Care</t>
  </si>
  <si>
    <t>Vaccinations / Immunizations</t>
  </si>
  <si>
    <t>Cancer Screenings</t>
  </si>
  <si>
    <t xml:space="preserve">Pneumonia </t>
  </si>
  <si>
    <t>Heart Failure</t>
  </si>
  <si>
    <t>Acute Myocardial Infarction</t>
  </si>
  <si>
    <t>Stroke</t>
  </si>
  <si>
    <t>Venous Thromboembolism</t>
  </si>
  <si>
    <t>Healthcare-Associated Infectio</t>
  </si>
  <si>
    <t>Patient Experiences Of Care</t>
  </si>
  <si>
    <t>Emergency Department Use</t>
  </si>
  <si>
    <t>Surgical Care</t>
  </si>
  <si>
    <t>Asthma</t>
  </si>
  <si>
    <t>Obesity</t>
  </si>
  <si>
    <t>Programs</t>
  </si>
  <si>
    <t xml:space="preserve">CMMI, quality reporting, or value-based purchasing program in which the measure is currently implemented. The complete list of programs is shown below. Measures are tagged with 1 (yes) or 0 (no) to show whether they are implemented or finalized in the given program. Column AX displays program information in written form. </t>
  </si>
  <si>
    <t>Bundled Payments for Care Improvement Advanced</t>
  </si>
  <si>
    <t>Next Generation ACO Model</t>
  </si>
  <si>
    <t>Oncology Care Model</t>
  </si>
  <si>
    <t>Comprehensive Primary Care Plus</t>
  </si>
  <si>
    <t>Ambulatory Surgical Center Quality Reporting</t>
  </si>
  <si>
    <t>End-Stage Renal Disease Quality Incentive Program</t>
  </si>
  <si>
    <t>Home Health Quality Reporting</t>
  </si>
  <si>
    <t>Hospice Quality Reporting</t>
  </si>
  <si>
    <t>Hospital Acquired Condition Reduction Program</t>
  </si>
  <si>
    <t>Hospital Inpatient Quality Reporting</t>
  </si>
  <si>
    <t>Hospital Outpatient Quality Reporting</t>
  </si>
  <si>
    <t>Hospital Readmission Reduction Program</t>
  </si>
  <si>
    <t>Hospital Value-Based Purchasing</t>
  </si>
  <si>
    <t>Inpatient Psychiatric Facility Quality Reporting</t>
  </si>
  <si>
    <t>Inpatient Rehabilitation Facility Quality Reporting (Implemented)</t>
  </si>
  <si>
    <t>Long-Term Care Hospital Quality Reporting</t>
  </si>
  <si>
    <t>Medicare and Medicaid Promoting Interoperability Program for Eligible Hospitals and Critical Access Hospitals</t>
  </si>
  <si>
    <t>Medicare Shared Savings Program</t>
  </si>
  <si>
    <t>Medicare Part C Star Rating (Implemented)</t>
  </si>
  <si>
    <t>Medicare Part D Star Rating (Implemented)</t>
  </si>
  <si>
    <t>Merit-Based Incentive Payment System (MIPS) Program</t>
  </si>
  <si>
    <t>Prospective Payment System-Exempt Cancer Hospital Quality Reporting</t>
  </si>
  <si>
    <t>Skilled Nursing Facility Quality Reporting</t>
  </si>
  <si>
    <t>Skilled Nursing Facility Value Based Purchasing</t>
  </si>
  <si>
    <t>Measure Type</t>
  </si>
  <si>
    <t>Measure type.</t>
  </si>
  <si>
    <t>Steward</t>
  </si>
  <si>
    <t xml:space="preserve">Organization responsible for maintaining the measure, if available. </t>
  </si>
  <si>
    <t>Measure Developer</t>
  </si>
  <si>
    <t xml:space="preserve">Organization that had developed the measure, if available. </t>
  </si>
  <si>
    <t xml:space="preserve">Description, if available. </t>
  </si>
  <si>
    <t>Numerator</t>
  </si>
  <si>
    <t xml:space="preserve">Numerator statement, if available. </t>
  </si>
  <si>
    <t>Denominator</t>
  </si>
  <si>
    <t xml:space="preserve">Denominator statement, if available. </t>
  </si>
  <si>
    <t>Denominator Exclusions</t>
  </si>
  <si>
    <t xml:space="preserve">Denominator exclusion statement, if available. </t>
  </si>
  <si>
    <t>Meaningful Measure Area</t>
  </si>
  <si>
    <t xml:space="preserve">Meaningful measure area based on CMS "Meaningful Measures" framework and initiative. </t>
  </si>
  <si>
    <t>Healthcare Priority</t>
  </si>
  <si>
    <t>Healthcare priority area.</t>
  </si>
  <si>
    <t>Target Population Age</t>
  </si>
  <si>
    <t>Measure target population age range.</t>
  </si>
  <si>
    <t>Conditions</t>
  </si>
  <si>
    <t>Conditions the measure addresses based on CMIT dataset "condition" variable.</t>
  </si>
  <si>
    <t>Subconditions</t>
  </si>
  <si>
    <t>Subconditions the measure addresses based on CMIT dataset "subcondition" variable.</t>
  </si>
  <si>
    <t>Reporting Level</t>
  </si>
  <si>
    <t xml:space="preserve">Reporting level, or level of analysis, if available. </t>
  </si>
  <si>
    <t>Care Settings</t>
  </si>
  <si>
    <t xml:space="preserve">Care setting, if available. </t>
  </si>
  <si>
    <t>Data Source</t>
  </si>
  <si>
    <t>For shortlisted measures only (in the List of Measures for Discussion worksheet), this column contains information about the measure data source and whether a eCQM spec is available for that particular measure.</t>
  </si>
  <si>
    <t>Last Updated: 05/20/2020</t>
  </si>
  <si>
    <t>Basic Measure Identification and NQF Endorsement Information</t>
  </si>
  <si>
    <t>Risk Adjustment Data</t>
  </si>
  <si>
    <t>Minimum Case Requirements</t>
  </si>
  <si>
    <t>Rural-Relevant Topic Data from CMIT Dataset Tagging/Extraction</t>
  </si>
  <si>
    <t>CMS Federal Program Data - Implemented or Finalized in Programs Under MAP Purview</t>
  </si>
  <si>
    <t>Supplementary Measure Information</t>
  </si>
  <si>
    <t>Rural Relevant Topic Area</t>
  </si>
  <si>
    <t>NQF Endorsement Status</t>
  </si>
  <si>
    <t>Does the measure include any type of risk adjustment</t>
  </si>
  <si>
    <t>Clinical Risk Adjustment</t>
  </si>
  <si>
    <t>Social Risk Adjustment</t>
  </si>
  <si>
    <t>Factors</t>
  </si>
  <si>
    <t>Reference</t>
  </si>
  <si>
    <t>Performance Data</t>
  </si>
  <si>
    <t>Chronic Obstructive Pulmonary Disease</t>
  </si>
  <si>
    <t>Patient Hand-Offs And Transitions</t>
  </si>
  <si>
    <t>Healthcare-Associated Infections</t>
  </si>
  <si>
    <t>CMMI Demonstration Programs</t>
  </si>
  <si>
    <t>Implemented or Finalized in Any Program Under Purview of MAP</t>
  </si>
  <si>
    <t>Rationale</t>
  </si>
  <si>
    <t>Target Pop. Age</t>
  </si>
  <si>
    <t>Access to care</t>
  </si>
  <si>
    <t>2046</t>
  </si>
  <si>
    <t>HIV Medical Visit Frequency</t>
  </si>
  <si>
    <t>Endorsed</t>
  </si>
  <si>
    <t>2079</t>
  </si>
  <si>
    <t>No</t>
  </si>
  <si>
    <t>N/A</t>
  </si>
  <si>
    <t>20 cases</t>
  </si>
  <si>
    <t>Refer to https://qpp.cms.gov/mips/quality-measures</t>
  </si>
  <si>
    <t>MIPS CQM 2019: Decile 3: 48.97 - 52.85, Decile 4: 52.86 - 61.08, Decile 5: 61.09 - 82.68, Decile 6: 82.69 - 87.99, Decile 7: 88.00 - 92.85, Decile 8: 92.86 - 95.91, Decile 9: 95.92 - 99.99, Decile 10: 100 (indicates topped out). No eCQM benchmarking information available.</t>
  </si>
  <si>
    <t>Medicare Physician Quality Reporting System (Removed),
Merit-Based Incentive Payment System (MIPS) Program (Implemented),
Physician Feedback/Quality Resource Use Report (Removed),
Physician Value-Based Payment Modifier (Removed)</t>
  </si>
  <si>
    <t>Process</t>
  </si>
  <si>
    <t>Health Resources and Services Administration</t>
  </si>
  <si>
    <t>Centers for Medicare &amp; Medicaid Services (CMS)</t>
  </si>
  <si>
    <t>Percentage of patients, regardless of age with a diagnosis of HIV who had at least one medical visit in each 6-month period of the 24-month measurement period, with a minimum of 60 days between medical visits</t>
  </si>
  <si>
    <t>Number of patients who had at least one medical visit in each 6 month period of the 24 month measurement period, with a minimum of 60 days between medical visits</t>
  </si>
  <si>
    <t>Patients, regardless of age, with a diagnosis of HIV with at least one medical visit in the performance period</t>
  </si>
  <si>
    <t>Denominator Exclusion(s):
Patient died at any time during the 24 month measurement period</t>
  </si>
  <si>
    <t>Early linkage to, and long-term retention in HIV care leads to better health outcomes. Linkage to HIV medical care shortly after HIV diagnosis and continuous care thereafter provide opportunities for risk reduction counseling, initiation of treatment, and other strategies that improve individual health and prevent onward transmission of infection (Giordano, 2007; Cohen, 2011; Giordano, 2003; Lucas, 1999; Metscher, 2008; Montaner, 2010). Delayed linkage and poor retention in care are associated with delayed receipt of antiretroviral treatment, higher rate of virologic failure, and increased morbidity and mortality (Metscher, 2008; Montaner, 2010; Ulett, 2009)
Poor retention in care during the first year of outpatient medical care is associated with delayed or failed receipt of antiretroviral therapy, delayed time to virologic suppression and greater cumulative HIV burden, increased sexual risk transmission behaviors, increased risk of long-term adverse clinical events, and low adherence to antiretroviral therapy. Early retention in HIV care has been found to be associated with time to viral load suppression and 2-year cumulative viral load burden among patients newly initiating HIV medical care (8). In this study, each no show clinic visit conveyed a 17% increased risk of delayed viral load suppression. A dose- response relationship has been shown between constancy of visits during the first year (i.e. having an HIV primary care visit in each 3-month quarter) and survival. Another study examining care over a two-year period has found that mean increase from baseline CD4 counts was significantly greater among those with optimal retention (visits in all 4 six-month intervals) than among those with sub-optimal retention, and that mortality was higher among those with suboptimal retention.
In 2011, the HIV community saw the emergence of the HIV care continuum. This simple model outlines the sequential steps of medical care that people living with HIV go through from initial diagnosis to achieving the goal of viral suppression. The steps include diagnosis, linkage to care, retention in care, receipt of HIV antiretroviral therapy and viral suppression. This model has been incorporated into the National HIV/AIDS Strategy as it has focused all HIV prevention, care, and treatment efforts in the United States. As outlined in the model, all though there are five different steps, each step is dependent upon each other. For instance, you cannot become virally suppressed if you are not receiving HIV antiretroviral therapy or retained in medical care. 
The most recent nationwide data from CDC dated 2014 estimates that although 86% of people living with HIV have been diagnosed, only 40% are engaged in care, 37% have been prescribed HIV antiretroviral therapy, and 30% have achieved viral suppression. 
Right now, we are at a very special time and place. Many states and large metropolitan areas across the United States have developed plans to end the HIV epidemic in the communities. These jurisdictions have used the HIV care continuum and its steps as the framework by which they have developed their plans.</t>
  </si>
  <si>
    <t>Management of Chronic Conditions</t>
  </si>
  <si>
    <t>Promote Effective Prevention &amp; Treatment of Chronic Disease</t>
  </si>
  <si>
    <t>0+</t>
  </si>
  <si>
    <t>Facility</t>
  </si>
  <si>
    <t>Human Immunodeficiency Virus (HIV)</t>
  </si>
  <si>
    <t>Not specified</t>
  </si>
  <si>
    <t>Ambulatory Care- Clinician Office/Clinic,
Clinician,
Hospital Outpatient,
Outpatient</t>
  </si>
  <si>
    <t>Paper Medical Records, Registry (MIPS)</t>
  </si>
  <si>
    <t>Behavioral health</t>
  </si>
  <si>
    <t>745</t>
  </si>
  <si>
    <t>Follow-Up After Hospitalization for Mental Illness</t>
  </si>
  <si>
    <t>0576</t>
  </si>
  <si>
    <t>Inpatient Psychiatric Facility Quality Reporting 2018: top 10% for 30-day follow-up: 69.2, top 10% for 7-day follow-up: 45.2. Medicaid Adult Health Care Set claims 2018: bottom quartile 40.8, median 48.3, top quartile 59 (average across states). HEDIS 2016 for 7-day follow-up (average ± SD): 50.3 ± 13.1 commercial, 33.8 ± 14.9 Medicare, 43.6 ± 15.7 Medicaid. HEDIS 206 for 30-day follow-up (average ± SD): 69.7 ± 11.1 commercial, 52.4 ± 17.0 Medicare, 61.2 ± 16.0 Medicaid. No benchmarking data available from MIPS.</t>
  </si>
  <si>
    <t>Hospital Compare (Implemented),
Inpatient Psychiatric Facility Quality Reporting (Implemented),
Marketplace Quality Rating System (QRS) (Implemented),
Medicaid (Implemented),
Medicare Physician Quality Reporting System (Removed),
Merit-Based Incentive Payment System (MIPS) Program (Implemented),
Physician Feedback/Quality Resource Use Report (Removed),
Physician Value-Based Payment Modifier (Removed)</t>
  </si>
  <si>
    <t>National Committee for Quality Assurance</t>
  </si>
  <si>
    <t>Health Services Advisory Group (HSAG)</t>
  </si>
  <si>
    <t>The percentage of discharges for patients 6 years of age and older who were hospitalized for treatment of selected mental illness diagnoses and who had a follow-up visit with a mental health practitioner. Two rates are reported: 
- The percentage of discharges for which the patient received follow-up within 30 days of discharge 
- The percentage of discharges for which the patient received follow-up within 7 days of discharge.</t>
  </si>
  <si>
    <t>30-Day Follow-Up: A follow-up visit with a mental health practitioner within 30 days after discharge. 
7-Day Follow-Up: A follow-up visit with a mental health practitioner within 7 days after discharge.</t>
  </si>
  <si>
    <t>Discharges from an acute inpatient setting (including acute care psychiatric facilities) with a principal diagnosis of mental illness during the measurement year (i.e., July 1 through June 30) for patients 6 years and older.</t>
  </si>
  <si>
    <t>Exclude from the denominator for both rates patients who receive hospice services during the measurement year. 
Exclude transfers and admissions to acute and non-acute inpatient facilities within the 30-day follow-up period for any diagnosis. These discharges are excluded from the measure because rehospitalization or transfer may prevent an outpatient follow-up visit from taking place.
Exclude patients discharged or transferred to other institutions, including direct transfer to a prison, within the 30-day follow-up period because those patients may not have the opportunity for an outpatient follow-up visit.
Exclude patients who died during the 30-day follow-up period because patients who expire may not have the opportunity for an outpatient follow-up visit.</t>
  </si>
  <si>
    <t>This measure assesses whether health plan members who were hospitalized for a mental illness received a timely follow-up visit. Follow-up care following an acute event, such as hospitalization, reduces the risk of negative outcomes (e.g., medication errors, re-admission, emergency department use). Efforts to facilitate treatment following a hospital discharge also lead to less attrition in the initial post-acute period of treatment. Thus, this time period may be an important opportunity for health plans to implement strategies aimed at establishing strong relationships between patients and mental health providers and facilitate long-term engagement in treatment. 
Evidence suggests that brief, low-intensity case management interventions are effective in bridging the gap between inpatient and outpatient treatment (Dixon 2009). Low-intensity interventions are typically implemented at periods of high risk for treatment dropout, such as following an emergency room or hospital discharge or the time of entry into outpatient treatment (Kreyenbuhl 2009). For example, Boyer et al evaluated strategies aimed at increasing attendance at outpatient appointments following hospital discharge. They found that the most common factor in a patient s medical history that was linked to a patient having a follow-up visit was a discussion about the discharge plan between the inpatient staff and outpatient clinicians. Other strategies they found that increased attendance at appointments included having the patient meet with outpatient staff and visit the outpatient program prior to discharge (Boyer 2000). Other studies suggest that repeated follow-up outreach and in-person visits with patients can reduce the rate of subsequent suicide attempts (Luxton, 2013) or psychiatric readmissions (Barekatain, 2014).
Barekatain M, Maracy MR, Rajabi F, Baratian H. (2014). Aftercare services for patients with severe mental disorder: A randomized controlled trial. J Res Med Sci. 19(3):240-5.
Boyer CA, McAlpine DD, Pottick KJ, Olfson M. Identifying risk factors and key strategies in linkage to outpatient psychiatric care. Am J Psychiatry. 2000;157:1592 1598.
Dixon L, Goldberg R, Iannone V, et al. Use of a critical time intervention to promote continuity of care after psychiatric inpatient hospitalization for severe mental illness. Psychiatr Serv. 2009;60:451 458.
Kreyenbuhl, J., Nossel, I., &amp; Dixon, L. (2009). Disengagement from mental health treatment among individuals with schizophrenia and strategies for facilitating connections to care: A review of the literature. Schizophrenia Bulletin, 35, 696-703.
Luxton DD, June JD, Comtois KA. (2013). Can post discharge follow-up contacts prevent suicide and suicidal behavior A review of the evidence. Crisis. 34(1):32-41. doi: 10.1027/0227-5910/a000158</t>
  </si>
  <si>
    <t>Prevention, Treatment, and Management of Mental Health</t>
  </si>
  <si>
    <t>6+</t>
  </si>
  <si>
    <t>Health Plan</t>
  </si>
  <si>
    <t>Ambulatory Care- Clinician Office/Clinic,
Ambulatory Care- Urgent Care,
Ambulatory Care: Ambulatory Surgery Center (ASC),
Behavioral Health/Psychiatric: Inpatient,
Behavioral Health/Psychiatric: Outpatient,
Clinician,
Hospital Inpatient,
Hospital Outpatient,
Hospital Outpatient Surgery Department/Ambulatory Surgery Center,
Hospital/Acute Care Facility,
IPF,
Outpatient</t>
  </si>
  <si>
    <t>Claims, Registry (MIPS)</t>
  </si>
  <si>
    <t>1741</t>
  </si>
  <si>
    <t>Depression Remission at Twelve Months</t>
  </si>
  <si>
    <t>0710</t>
  </si>
  <si>
    <t>Depression Remission at Six months is in the current rural core set and was preferred by the workgroup</t>
  </si>
  <si>
    <t>Yes</t>
  </si>
  <si>
    <t>Severity at initial diagnosis, age, gender, and insurance product</t>
  </si>
  <si>
    <t>5,000 assigned beneficiaries - Medicare Shared Savings Program ; 20 cases (MIPS). For the 2019 performance year, all ACOs are required to confirm and complete a minimum of 248 consecutive beneficiaries for each measure module (disease related category).</t>
  </si>
  <si>
    <t>Refer to https://www.federalregister.gov/documents/2018/12/31/2018-27981/medicare-program-medicare-shared-savings-program-accountable-care-organizations-pathways-to-success  ;  https://www.federalregister.gov/documents/2016/05/09/2016-10032/medicare-program-merit-based-incentive-payment-system-mips-and-alternative-payment-model-apm#p-2773</t>
  </si>
  <si>
    <t>MIPS eCQM 2019: Decile 3: 2.08 - 2.69, Decile 4: 2.70 - 3.69, Decile 5: 3.70 - 4.34, Decile 6: 4.35 - 5.31, Decile 7: 5.32 - 7.13, Decile 8: 7.14 - 8.76, Decile 9: 8.77 - 14.99, Decile 10: 15 (not topped out). Medicare Shared Savings: benchmarking not available.</t>
  </si>
  <si>
    <t>Medicare Shared Savings Program (Implemented),
Medicare and Medicaid Electronic Health Record Incentive Program for Eligible Professionals (Removed),
Merit-Based Incentive Payment System (MIPS) Program (Implemented)</t>
  </si>
  <si>
    <t>Outcome</t>
  </si>
  <si>
    <t>Minnesota Community Measurement</t>
  </si>
  <si>
    <t>The percentage of adolescent patients 12 to 17 years of age and adult patients 18 years of age or older with major depression or dysthymia who reached remission 12 months (+/- 60 days) after an index event date.</t>
  </si>
  <si>
    <t>Submission Criteria 1: Adolescent patients aged 12 to 17 years of age who achieved remission at twelve months as demonstrated by a twelve month (+/- 60 days) PHQ-9 or PHQ-9M score of less than five
Submission Criteria 2: Adult patients aged 18 years of age and older who achieved remission at twelve months as demonstrated by a twelve month (+/- 60 days) PHQ-9 or PHQ-9M score of less than five</t>
  </si>
  <si>
    <t>Submission Criteria 1: Adolescent patients 12 to 17 years of age with a diagnosis of major depression or dysthymia and an initial PHQ-9 or PHQ-9M score greater than nine during the index event
Submission Criteria 2: Adult patients aged 18 and older with a diagnosis of major depression or dysthymia and an initial PHQ-9 or PHQ-9M score greater than nine during the index event</t>
  </si>
  <si>
    <t>Denominator Exclusion(s): 
Patients with an active diagnosis of bipolar disorder anytime prior to the end of the measure assessment period
Patients with an active diagnosis of personality disorder anytime prior to the end of the measure assessment period
Patients with an active diagnosis of schizophrenia or psychotic disorder any time prior to the end of the measure assessment period
Patients with an active diagnosis of pervasive developmental disorder any time prior to the end of the measure assessment period
Patients who died any time prior to the end of the measure assessment period
Patients who received hospice or palliative care service any time during denominator identification period or the measure assessment period
Patients who were permanent nursing home residents any time during denominator identification period or the measure assessment period</t>
  </si>
  <si>
    <t>Adults:
Source: Institute for Clinical Systems Improvement (ICSI) Health Care Guideline for Adult Depression in Primary Care (Trangle, 2016)
Major depression is a treatable cause of pain, suffering, disability and death, yet primary care clinicians detect major depression in only one-third to one-half of their patients with major depression (Williams Jr, 2002; Schonfeld, 1997).
Usual care for depression in the primary care setting has resulted in only about half of depressed adults getting treated (Kessler, 2005) and only 20-40% showing substantial improvement over 12 months (Unutzer, 2002; Katon, 1999).
Recommendations and algorithm notations supporting depression outcomes and duration of treatment according to ICSI's Health Care Guideline:
Recommendation: Clinicians should establish and maintain follow-up with patients. Appropriate, reliable follow-up is highly correlated with improved response and remission scores. It is also correlated with the improved safety and efficacy of medications and helps prevent relapse.
Proactive follow-up contacts (in person, telephone) based on the collaborative care model have been shown to significantly lower depression severity (Unutzer, 2002). In the available clinical effectiveness trials conducted in real clinical practice settings, even the addition of a care manager leads to modest remission rates (Trivedi, 2006; Unutzer, 2002). Interventions are critical to educating the patient regarding the importance of preventing relapse, safety and efficacy of medications, and management of potential side effects. Establish and maintain initial follow-up contact intervals (office, phone, other) (Hunkeler, 2000; Simon, 2000).
PHQ-9 as monitor and management tool. The PHQ-9 is an effective management tool, as well, and should be used routinely for subsequent visits to monitor treatment outcomes and severity. It can also help the clinician decide if/how to modify the treatment plan (Duffy, 2008; Lowe, 2004). Using a measurement-based approach to depression care, PHQ-9 results and side effect evaluation should be combined with treatment algorithms to drive patients toward remission. A five-point drop in PHQ-9 score is considered the minimal clinically significant difference (Trivedi, 2009).
Every time that the PHQ-9 is assessed, suicidality is assessed, as well. If the suicidality was indeed of high risk, urgent referral to crisis specialty health care is advised. In case of low suicide risk, the patient can proceed with treatment in the primary care practice (Huijbregts, 2013).
Care Algorithm: Has patient reached remission 
The goals of treatment should be to achieve remission, reduce relapse and recurrence, and return to previous level of occupational and psychosocial function.
Full remission is defined as a two-month period devoid of major depressive signs and symptoms (American Psychiatric Association, 2013). If using a PHQ-9 tool, remission translates to PHQ-9 score of less than 5 (Kroenke, 2001). Results from the STAR*D study showed that remission rates lowered with more treatment steps, but the overall cumulative rate was 67% (Rush, 2006).
Response is defined as a 50% or greater reduction in symptoms (as measured on a standardized rating scale). Partial response is defined as a 25-50% reduction in symptoms. This definition is based on how the depression literature defines response.
Response and remission take time. In the STAR*D study, longer times than expected were needed to reach response or remission. In fact, one-third of those who ultimately responded did so after six weeks. Of those who achieved remission by Quick Inventory of Depressive Symptomatology (QIDS), 50% did so only at or after six weeks of treatment (Trivedi, 2006). If the primary care clinician is seeing some improvement, continue working with that patient to augment or increase dosage to reach remission. This can take up to three months.
A reasonable criterion for extending the initial treatment: assess whether the patient</t>
  </si>
  <si>
    <t>12+</t>
  </si>
  <si>
    <t>Clinician/Group</t>
  </si>
  <si>
    <t>Depression</t>
  </si>
  <si>
    <t>Ambulatory Care- Clinician Office/Clinic,
Behavioral Health/Psychiatric: Outpatient,
Hospital Outpatient,
Outpatient</t>
  </si>
  <si>
    <t>Electronic Health Records, Paper Medical Records, Registry (MIPS)</t>
  </si>
  <si>
    <t>1635</t>
  </si>
  <si>
    <t>Adherence to Antipsychotic Medications For Individuals with Schizophrenia (SAA-AD)</t>
  </si>
  <si>
    <t>1879</t>
  </si>
  <si>
    <t>MIPS CQM 2019: Decile 3: 58.00 - 71.42, Decile 4: 71.43 - 86.83, Decile 5: 86.84 - 90.00, Decile 6: 90.01 - 98.32, Decile 7: 98.33 - 99.99, Decile 10: 100 (topped out). Medicaid Adult Health Care Set claims 2018: bottom quartile 54.4, median 57.7, top quartile 64.9 (average across states)</t>
  </si>
  <si>
    <t>Medicaid (Implemented),
Medicare Physician Quality Reporting System (Removed),
Merit-Based Incentive Payment System (MIPS) Program (Implemented),
Physician Feedback/Quality Resource Use Report (Removed),
Physician Value-Based Payment Modifier (Removed)</t>
  </si>
  <si>
    <t>Intermediate Outcome</t>
  </si>
  <si>
    <t>Centers for Medicare &amp; Medicaid Services</t>
  </si>
  <si>
    <t>Percentage of individuals at least 18 years of age as of the beginning of the measurement period with schizophrenia or schizoaffective disorder who had at least two prescriptions filled for any antipsychotic medication and who had a Proportion of Days Covered (PDC) of at least 0.8 for antipsychotic medications during the measurement period (12 consecutive months).</t>
  </si>
  <si>
    <t>Individuals in the denominator who have a Proportion of Days Covered (PDC) of at least 0.8 for antipsychotic medications</t>
  </si>
  <si>
    <t>Individuals at least 18 years of age as of the beginning of the measurement period with schizophrenia or schizoaffective disorder and at least two prescriptions filled for any antipsychotic medications during the measurement period (12 consecutive months)</t>
  </si>
  <si>
    <t>Denominator Exclusion(s): 
Diagnosis for dementia (ICD-10-CM): E75.00, E75.01, E75.02, E75.09, E75.10, E75.11, E75.19, E75.4, F01.50, F01.51, F02.80, F02.81, F03.90, F03.91, F05, F10.27, F13.27, F13.97, F18.17, F18.27, F18.97, F19.17, F19.27, F19.97, G30.0, G30.1, G30.8, G30.9, G31.09, G31.83</t>
  </si>
  <si>
    <t>We envision several important benefits related to quality improvement with the implementation of this measure. Specifically, the measure will help providers to identify patients who are not adherent (at a critical threshold of 0.8 or greater) to treatment with antipsychotic medications. Guidelines from the American Psychiatric Association (APA) and the National Institute for Clinical Excellence (NICE) emphasize the importance of treatment adherence and uninterrupted antipsychotic regimens to prevent symptoms and relapse. Furthermore, this measure will encourage providers to develop interventions to improve adherence for this high-risk population. The APA guidelines recommend the reasons for nonadherence be considered in the patient s treatment plan. Improved medication adherence would be expected to result in improved symptom control for individuals and a reduction in hospitalizations. Such changes have the potential to improve the quality of care for individuals with schizophrenia and, therefore, advance the quality of care in the area of mental health, a priority area identified by the National Priorities Partnership.</t>
  </si>
  <si>
    <t>18+</t>
  </si>
  <si>
    <t>Clinicians: Group/Practice</t>
  </si>
  <si>
    <t>Schizophrenia</t>
  </si>
  <si>
    <t>Behavioral health/Pediatrics</t>
  </si>
  <si>
    <t>2519</t>
  </si>
  <si>
    <t>Follow-Up Care for Children Prescribed Attention-Deficit/Hyperactivity Disorder (ADHD) Medication (ADD-CH)</t>
  </si>
  <si>
    <t>0108</t>
  </si>
  <si>
    <t>MIPS eCQM 2019: Decile 3: 26.67 - 30.86, Decile 4: 30.87 - 33.95, Decile 5: 33.96 - 38.09, Decile 6: 38.10 - 46.45, Decile 7: 46.46 - 48.83, Decile 8: 48.84 - 54.54, Decile 9: 54.55 - 65.90, Decile 10: 65.91 (not topped out). Medicaid Child Health Care Set NR 2018: bottom quartile 48.05, median 54.9, top quartile 61.25 (average across states)</t>
  </si>
  <si>
    <t>Marketplace Quality Rating System (QRS) (Removed),
Medicaid (Implemented),
Medicare and Medicaid Electronic Health Record Incentive Program for Eligible Professionals (Removed),
Merit-Based Incentive Payment System (MIPS) Program (Implemented)</t>
  </si>
  <si>
    <t>Percentage of children 6-12 years of age and newly dispensed a medication for attention-deficit/hyperactivity disorder (ADHD) who had appropriate follow-up care. Two rates are reported. 
a) Percentage of children who had one follow-up visit with a practitioner with prescribing authority during the 30-Day Initiation Phase.
b) Percentage of children who remained on ADHD medication for at least 210 days and who, in addition to the visit in the Initiation Phase, had at least two additional follow-up visits with a practitioner within 270 days (9 months) after the Initiation Phase ended.</t>
  </si>
  <si>
    <t>Numerator 1: Patients who had at least one face-to-face visit with a practitioner with prescribing authority within 30 days after the IPSD.
Numerator 2: Patients who had at least one face-to-face visit with a practitioner with prescribing authority during the Initiation Phase, and at least two follow-up visits during the Continuation and Maintenance Phase. One of the two visits during the Continuation and Maintenance Phase may be a telephone visit with a practitioner.</t>
  </si>
  <si>
    <t>Initial Population 1: Children 6-12 years of age who were dispensed an ADHD medication during the Intake Period and who had a visit during the measurement period.
Initial Population 2: Children 6-12 years of age who were dispensed an ADHD medication during the Intake Period and who remained on the medication for at least 210 days out of the 300 days following the IPSD, and who had a visit during the measurement period.</t>
  </si>
  <si>
    <t>Denominator Exclusion(s):
Denominator 1
Exclude patients diagnosed with narcolepsy at any point in their history or during the measurement period
Exclude patients who had an acute inpatient stay with a principal diagnosis of mental health or substance abuse during the 30 days after the IPSD
Exclude patients who were actively on an ADHD medication in the 120 days prior to the Index Prescription Start Date
Exclude patients who were in hospice care during the measurement year
Denominator 2: 
Exclude patients diagnosed with narcolepsy at any point in their history or during the measurement period
Exclude patients who had an acute inpatient stay with a principal diagnosis of mental health or substance abuse during the 300 days after the IPSD
Exclude patients who were actively on an ADHD medication in the 120 days prior to the Index Prescription Start Date
Exclude patients who were in hospice care during the measurement year</t>
  </si>
  <si>
    <t>Attention-deficit/hyperactivity disorder (ADHD) is a brain disorder marked by an ongoing pattern of inattention and/or hyperactivity-impulsivity that interferes with functioning or development. Medications can improve function, but proper monitoring is recommended. The intent of this measure is to ensure timely and continuous follow-up visits for children who are newly prescribed ADHD medication. The goal is to encourage monitoring of children for medication effectiveness, occurrence of side effects and adherence.</t>
  </si>
  <si>
    <t>6-12</t>
  </si>
  <si>
    <t>Attention Deficit/Hyperactivity Disorder (ADHD)</t>
  </si>
  <si>
    <t>Ambulatory Care- Clinician Office/Clinic,
Hospital Outpatient,
Outpatient</t>
  </si>
  <si>
    <t>Claims, Electronic Health Data</t>
  </si>
  <si>
    <t>COPD</t>
  </si>
  <si>
    <t>2818</t>
  </si>
  <si>
    <t>PQI 05: Chronic Obstructive Pulmonary Disease (COPD) or Asthma in Older Adults Admission Rate (PQI05-AD)</t>
  </si>
  <si>
    <t>0275</t>
  </si>
  <si>
    <t>Removed from Medicare Shared Savings Program</t>
  </si>
  <si>
    <t>Age, sex, poverty percentile</t>
  </si>
  <si>
    <t>Not readily available</t>
  </si>
  <si>
    <t>Refer to https://www.medicaid.gov/medicaid/quality-of-care/performance-measurement/adult-and-child-health-care-quality-measures/adult-health-care-quality-measures/index.html</t>
  </si>
  <si>
    <t>Medicaid Adult Health Care Set claims 2018: bottom quartile 112.5, median 94.5, top quartile 56.7 (average across states)</t>
  </si>
  <si>
    <t>Medicaid (Implemented),
Medicare Shared Savings Program (Removed)</t>
  </si>
  <si>
    <t>Agency for Healthcare Research and Quality</t>
  </si>
  <si>
    <t>Number of inpatient hospital admissions for chronic obstructive pulmonary disease (COPD) or asthma per 100,000 beneficiary months for Medicaid beneficiaries age 40 and older.</t>
  </si>
  <si>
    <t>Measure applies to Medicaid beneficiaries age 40 and older. All non-maternal inpatient hospital admissions with an ICD-10-CM principal diagnosis code for:
 COPD (Table PQI05-A), available at https://www.medicaid.gov/license-agreement.html file=%2Fmedicaid%2Fquality-of-care%2Fdownloads%2F2018-adult-non-hedis-value-set-directory.zip) or
 Asthma (Table PQI05-B), available at https://www.medicaid.gov/license-agreement.html file=%2Fmedicaid%2Fquality-of-care%2Fdownloads%2F2018-adult-non-hedis-value-set-directory.zip)</t>
  </si>
  <si>
    <t>All beneficiary months for Medicaid beneficiaries age 40 and older as of the 15th or the 30th day of the month. Date for counting beneficiary months must be consistent across the reporting period.</t>
  </si>
  <si>
    <t>Transfer from a hospital (different facility), a Skilled Nursing Facility (SNF) or Intermediate Care Facility (ICF), or another health care facility (see Table PQI05-C below for admission codes for transfers)
 Admissions with missing gender (SEX = missing), age (AGE = missing), 
quarter (DQTR = missing), year (YEAR = missing), principal diagnosis (DX1 = missing), or county (PSTCO = missing)
 Obstetric admissions (Note: By definition, admissions with a principal diagnosis of COPD, asthma, or acute bronchitis are precluded from assignment of MDC 14 by grouper software. Thus, obstetric admissions should not be considered in the PQI rate.)
 ICD-10-CM diagnosis codes for cystic fibrosis and anomalies of the respiratory system (Table PQI05-D, available at https://www.medicaid.gov/license-agreement.html file=%2Fmedicaid%2Fquality-of-care%2Fdownloads%2F2018-adult-non-hedis-value-set-directory.zip)</t>
  </si>
  <si>
    <t>This indicator is intended to identify hospitalizations for chronic obstructive pulmonary disease (COPD) in older adults age 40 years and older. With access to high quality care and community resources that promote prevention and self-care for emphysema, chronic bronchitis, and asthma, rates of COPD and exacerbations requiring hospitalization may be reduced.</t>
  </si>
  <si>
    <t>Making Quality Care More Affordable</t>
  </si>
  <si>
    <t>40+</t>
  </si>
  <si>
    <t>Population: Community, County or City</t>
  </si>
  <si>
    <t>Asthma,
Pulmonary Disorders</t>
  </si>
  <si>
    <t>Chronic Obstructive Pulmonary Disease (COPD),
asthma</t>
  </si>
  <si>
    <t>County or City,
Other,
Population: Community</t>
  </si>
  <si>
    <t>Claims</t>
  </si>
  <si>
    <t>461</t>
  </si>
  <si>
    <t>Diabetes: Eye Exam</t>
  </si>
  <si>
    <t>0055</t>
  </si>
  <si>
    <t>MIPS benchmarking claims 2019: Decile 3: 77.26 - 89.99, Decile 4: 90.00 - 95.81, Decile 5: 95.82 - 98.48, Decile 6: 98.49 - 99.99, Decile 10: 100 (indicates toped out). eCQM Decile 3: 20.61 - 31.99, Decile 4: 32.00 - 45.52, Decile 5: 45.53 - 66.01, Decile 6: 66.02 - 89.11, Decile 7: 89.12 - 95.64, Decile 8: 95.65 - 98.25, Decile 9: 98.26 - 99.72, Decile 10: 99.73 ; From NQF submission (based on HEDIS data), 2016 performance (Mean, SD) for Commercial: 50.5%, 12.6%, Medicaid 54.9%, 11.7%, Medicare: 70.2%, 11.0%</t>
  </si>
  <si>
    <t>Marketplace Quality Rating System (QRS) (Implemented),
Medicare Shared Savings Program (Removed),
Medicare and Medicaid Electronic Health Record Incentive Program for Eligible Professionals (Removed),
Merit-Based Incentive Payment System (MIPS) Program (Implemented)</t>
  </si>
  <si>
    <t>Percentage of patients 18-75 years of age with diabetes and an active diagnosis of retinopathy overlapping the measurement period who had a retinal or dilated eye exam by an eye care professional during the measurement period or diabetics with no diagnosis of retinopathy overlapping the measurement period who had a retinal or dilated eye exam by an eye care professional during the measurement period or in the 12 months prior to the measurement period.</t>
  </si>
  <si>
    <t>Patients with an eye screening for diabetic retinal disease. This includes diabetics who had one of the following:
 Diabetic with a diagnosis of retinopathy that overlaps the measurement period and a retinal or dilated eye exam by an eye care professional in the measurement period
 Diabetic with a diagnosis of retinopathy that overlaps the measurement period and a retinal or dilated eye exam by an eye care professional in the measurement period
 Diabetic with no diagnosis of retinopathy overlapping the measurement period and a retinal or dilated eye exam by an eye care professional in the measurement period or the year prior to the measurement period</t>
  </si>
  <si>
    <t>Patients 18 - 75 years of age with diabetes with a visit during the measurement period</t>
  </si>
  <si>
    <t>Denominator Exclusion(s):
Patient is using hospice services any time during the measurement period
Patient age 66 or older in Institutional Special Needs Plans (SNP) or residing in long-term care with POS code 32, 33, 34, 54, or 56 for More Than 90 Days during the measurement period
Patients 66 years of age and older with at least one claim/encounter for frailty during the measurement period AND a dispensed medication for dementia during the measurement period or the year prior to the measurement period
Patients 66 years of age and older with at least one claim/encounter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t>
  </si>
  <si>
    <t>As the seventh leading cause of death in the U.S., diabetes kills approximately 79,500 people a year (CDC Health 2017). Diabetes is a long lasting disease marked by high blood glucose levels, resulting from the body's inability to produce or use insulin properly (CDC About Diabetes 2017). People with diabetes are at increased risk of serious health complications including vision loss, heart disease, stroke, kidney failure, amputation of toes, feet or legs, and premature death. (At a Glance 2016). 
In 2012, diabetes cost the U.S. an estimated $245 billion: $176 billion in direct medical costs and $69 billion in reduced productivity. This is a 41 percent increase from the estimated $174 billion spent on diabetes in 2007 (ADA Economic 2013). 
Diabetic retinopathy is progressive damage to the small blood vessels in the retina that may result in loss of vision. It is the leading cause of blindness in adults between 20-74 years of age. Approximately 4.1 million adults are affected by diabetic retinopathy (CDC Common Eye Disorders 2015).</t>
  </si>
  <si>
    <t>18-75</t>
  </si>
  <si>
    <t>Diabetes Mellitus</t>
  </si>
  <si>
    <t>Ambulatory Care- Clinician Office/Clinic,
Hospital Outpatient,
Outpatient,
Outpatient Services: Clinician Office/Clinic</t>
  </si>
  <si>
    <t>Claims, Electronic Health Data, Paper Medical Records</t>
  </si>
  <si>
    <t>Healthcare Associated Infections</t>
  </si>
  <si>
    <t>1364</t>
  </si>
  <si>
    <t>National Healthcare Safety Network (NHSN) Catheter-Associated Urinary Tract Infection Outcome Measure</t>
  </si>
  <si>
    <t>0138</t>
  </si>
  <si>
    <t>In current rural core set (hospital setting), but public commenting indicate it is challenging to report on due to LCV</t>
  </si>
  <si>
    <t>Data is calculated using the facility’s number of catheter days and the following significant risk factors:
• Acute Care Hospitals: CDC Location, Facility bed size, Medical school affiliation, and Facility type
• Critical Access Hospitals: Medical school affiliation
• Long-Term Acute Hospitals: Average length of stay, Setting type, and Location type
• Inpatient Rehabilitation Facilities: Setting type, Proportion of admissions with traumatic and non-traumatic spinal cord dysfunction, Proportion of admissions with stroke</t>
  </si>
  <si>
    <t>≥ 1 predicted catheter-associated UTI in the past year</t>
  </si>
  <si>
    <t>Refer to https://www.cdc.gov/nhsn/pdfs/pscmanual/pcsmanual_current.pdf, p. 122, https://www.cms.gov/Medicare/Medicare-Fee-for-Service-Payment/AcuteInpatientPPS/HAC-Reduction-Program, and https://www.cdc.gov/nhsn/PDFs/CMS/CMS-Reporting-Requirements.pdf. Data for all programs to be submitted through NHSN on at least a quarterly basis, recommended monthly.</t>
  </si>
  <si>
    <t>From NQF submission (based on National Catheter-associated UTI SIR) 2016 - # facilities: 3,644 Median: 0.819, Range, at 5% and 95%: (0.000 – 2.184)</t>
  </si>
  <si>
    <t>Hospital Acquired Condition Reduction Program (Implemented),
Hospital Compare (Implemented),
Hospital Inpatient Quality Reporting (Implemented),
Hospital Value-Based Purchasing (No Status),
Long-Term Care Hospital Compare (Implemented),
Long-Term Care Hospital Quality Reporting (Implemented),
Medicare and Medicaid Electronic Health Record Incentive Program for Hospitals and Critical Access Hospitals (No Status),
Prospective Payment System-Exempt Cancer Hospital Quality Reporting (Considered)</t>
  </si>
  <si>
    <t>Centers for Disease Control and Prevention</t>
  </si>
  <si>
    <t>Standardized Infection Ratio (SIR) of healthcare-associated, catheter-associated urinary tract infections (UTI) will be calculated among patients in bedded inpatient care locations, except level II or level III neonatal intensive care units (NICU). This includes acute care general hospitals, long-term acute care hospitals, rehabilitation hospitals, oncology hospitals, and behavior health hospitals.</t>
  </si>
  <si>
    <t>Total number of observed healthcare-associated CAUTI among patients in bedded inpatient care locations (excluding patients in Level II or III neonatal ICUs).</t>
  </si>
  <si>
    <t>Total number of predicted healthcare-associated CAUTI among inpatient care locations under surveillance for CAUTI during the data period, based on the national CAUTI baseline (denominator count excludes information about Level II Nursery or NICU locations)</t>
  </si>
  <si>
    <t>Denominator Exclusions: The following are not considered indwelling catheters by NHSN definitions:
1.Suprapubic catheters 
2.Condom catheters 
3."In and out" catheterizations
4. Nephrostomy tubes
Note, that if a patient has either a nephrostomy tube or a suprapubic catheter and also has an indwelling urinary catheter, the indwelling urinary catheter will be included in the CAUTI surveillance.</t>
  </si>
  <si>
    <t>Evidence that this measure promotes CAUTI prevention activities that will lead to improved patient outcomes including reduction of avoidable medical costs, and patient morbidity and mortality through reduced need for antimicrobials and reduced length of stay.</t>
  </si>
  <si>
    <t>Make Care Safer by Reducing Harm Caused in the Delivery of Care</t>
  </si>
  <si>
    <t>Not Specified</t>
  </si>
  <si>
    <t>Comorbidities,
Infection</t>
  </si>
  <si>
    <t>Catheter Associated Urinary Tract Infections (CAUTI)</t>
  </si>
  <si>
    <t>Behavioral Health/Psychiatric: Inpatient,
Dialysis Facility,
Home Care,
Hospice,
Hospital Inpatient,
Hospital/Acute Care Facility,
IP units within acute care hospitals,
Inpatient Rehabilitation Facility,
Institution and Community,
Long-term Care Hospital,
Nursing Home,
Other,
PPS-Exempt Cancer Hospitals,
Post Acute/Long Term Care Facility: Nursing Home/Skilled Nursing Facility</t>
  </si>
  <si>
    <t>Electronic Health Data, Electronic Health Records, Other, Paper Medical Records</t>
  </si>
  <si>
    <t>1475</t>
  </si>
  <si>
    <t>National Healthcare Safety Network (NHSN) Central Line Associated Bloodstream Infection Outcome Measure</t>
  </si>
  <si>
    <t>0139</t>
  </si>
  <si>
    <t>Data is calculated using the facility’s number of central line days and the following significant risk factors:
• Acute Care Hospitals: CDC location, facility bed size, medical school affiliation, facility type, birthweight category (NICU locations only)
• Critical Access Hospitals: no significant risk factors, calculation based intercept only model
• Inpatient Rehabilitation Facilities: Proportion of admissions with stroke, proportion of admissions in other non-specific diagnostic categories
• Long Term Acute Care Hospitals: CDC location type , facility bed size, average length of stay, proportion of admissions on a ventilator, proportion of admissions on hemodialysis</t>
  </si>
  <si>
    <t>≥ 1 predicted infection event in the past year</t>
  </si>
  <si>
    <t>Refer to https://www.cdc.gov/nhsn/pdfs/pscmanual/pcsmanual_current.pdf, p. 64, https://www.cms.gov/Medicare/Medicare-Fee-for-Service-Payment/AcuteInpatientPPS/HAC-Reduction-Program, and https://www.cdc.gov/nhsn/PDFs/CMS/CMS-Reporting-Requirements.pdf. Data for all programs to be submitted through NHSN on at least a quarterly basis, recommended monthly.</t>
  </si>
  <si>
    <t>From NQF submission (based on National CLABSI SIR) 2016 -# facilities: 3,531, Median: 0.783, Range, at 5% and 95%: (0.000 – 2.239)</t>
  </si>
  <si>
    <t>Standardized Infection Ratio (SIR) and Adjusted Ranking Metric (ARM) of healthcare-associated, central line-associated bloodstream infections (CLABSI) will be calculated among patients in bedded inpatient care locations.</t>
  </si>
  <si>
    <t>Total number of observed healthcare-associated CLABSIs among patients in bedded inpatient care locations.</t>
  </si>
  <si>
    <t>Total number of predicted healthcare-associated CLABSI among patients in bedded inpatient care locations, calculated using the facility's number of central line days and the following significant risk factors: 
- Acute Care Hospitals: CDC location, facility bed size, medical school affiliation, facility type, birthweight category (NICU locations only)
- Critical Access Hospitals: no significant risk factors, calculation based intercept only model
- Inpatient Rehabilitation Facilities: Proportion of admissions with stroke, proportion of admissions in other non-specific diagnostic categories
- Long Term Acute Care Hospitals: CDC location type , facility bed size, average length of stay, proportion of admissions on a ventilator, proportion of admissions on hemodialysis</t>
  </si>
  <si>
    <t>S.8. Denominator Exclusions: The following devices are excluded as central lines: 
- Non-lumened pacemaker wires and other non-lumened devices inserted into central blood vessels or the heart 
- Arterial catheters
- Arteriovenous fistula
- Arteriovenous graft
- Extracorporeal membrane oxygenation (ECMO)
- Hemodialysis reliable outflow (HERO) dialysis catheters
- Intra-aortic balloon pump (IABP) devices
- Atrial catheters (also known as transthoracic intra-cardiac catheters, those catheters inserted directly into the right or left atrium via the heart wall)
- Peripheral IV or Midlines
- Ventricular Assist Device (VAD)</t>
  </si>
  <si>
    <t>A substantial body of peer-reviewed studies and reviews document that CLABSI can be minimized through proper management of the central line. Efforts to improve central line insertion and maintenance practices, with early discontinuance of lines are recommended. These efforts result in decreased morbidity and mortality and reduced healthcare costs.
Use of this measure to track CLABSIs through a nationalized standard for HAI monitoring, leads to improved patient outcomes and provides a mechanism for identifying improvements and evaluating prevention efforts.</t>
  </si>
  <si>
    <t>Infection</t>
  </si>
  <si>
    <t>Catheter Associated Urinary Tract Infections (CAUTI),
Central Line-Associated Bloodstream Infections (CLABSI)</t>
  </si>
  <si>
    <t>Behavioral Health/Psychiatric: Inpatient,
Dialysis Facility,
Home Care,
Hospice,
Hospital Inpatient,
Hospital/Acute Care Facility,
Inpatient Rehabilitation Facility,
Institution and Community,
Long-term Care Hospital,
Nursing Home,
Other,
PPS-Exempt Cancer Hospitals,
Post Acute/Long Term Care Facility: Long Term Acute Care Hospital,
Post Acute/Long Term Care Facility: Nursing Home/Skilled Nursing Facility</t>
  </si>
  <si>
    <t>National Healthcare Safety Network (NHSN) Facility-wide Inpatient Hospital-onset Clostridium difficile Infection (CDI) Outcome Measure</t>
  </si>
  <si>
    <t>1717</t>
  </si>
  <si>
    <t>In current rural core set (hospital setting), but public commenting indicate it is challenging to report on due to LCV. To be removed from HIQR in 2021.</t>
  </si>
  <si>
    <t>Facility characteristics</t>
  </si>
  <si>
    <t>Inpatient community-onset (CO) prevalence, CDI test type, Medical School affiliation, Number of ICU beds, Facility Type, Facility Bed size, Reporting from ED or 24-hour observation unit</t>
  </si>
  <si>
    <t>From NQF submission (based on National CDI SIR) 2016 -# facilities: 3,605 Median: 0.851, Range, at 5% and 95%: (0.000 – 1.729)</t>
  </si>
  <si>
    <t>Hospital Acquired Condition Reduction Program (Implemented),
Hospital Compare (Implemented),
Hospital Inpatient Quality Reporting (Implemented),
Hospital Value-Based Purchasing (Implemented),
Inpatient Rehabilitation Facility Compare (Implemented),
Inpatient Rehabilitation Facility Quality Reporting (Implemented),
Long-Term Care Hospital Compare (Implemented),
Long-Term Care Hospital Quality Reporting (Implemented),
Prospective Payment System-Exempt Cancer Hospital Quality Reporting (Implemented)</t>
  </si>
  <si>
    <t>Centers for Disease Control and Prevention (CDC)</t>
  </si>
  <si>
    <t>Standardized infection ratio (SIR) and Adjusted Ranking Metric (ARM) of hospital-onset CDI Laboratory-identified events (LabID events) among all inpatients in the facility, excluding well-baby nurseries and neonatal intensive care units (NICUs).</t>
  </si>
  <si>
    <t>Total number of observed hospital-onset CDI LabID events among all inpatients in the facility, excluding well baby-nurseries and NICUs</t>
  </si>
  <si>
    <t>Total number of predicted hospital-onset CDI LabID events, calculated using the facility s number of inpatient days, facility type, CDI event reporting from Emergency Department and 24 hour observation units, bed size, ICU bed size, affiliation with medical school, microbiological test method used to identify C. difficile, and community-onset CDI admission prevalence rate.</t>
  </si>
  <si>
    <t>Data from patients who are not assigned to an inpatient bed are excluded from the denominator counts, including outpatient clinics, 24-hour observation units, and emergency department visits. Inpatient rehab locations and inpatient psychiatric locations that have their own Centers for Medicare and Medicaid Services (CMS) Certification Number (CCN) are excluded. Additionally, data from well-baby nurseries and NICUs are excluded from the denominator count.</t>
  </si>
  <si>
    <t>CLABSI can be minimized through proper management of the central line. Efforts to improve central line insertion and maintenance practices, with early discontinuance of lines are recommended. These efforts result in decreased morbidity and mortality and reduced healthcare costs.
Use of this measure to track CLABSIs through a nationalized standard for HAI monitoring, leads to improved patient outcomes and provides a mechanism for identifying improvements and evaluating prevention efforts.</t>
  </si>
  <si>
    <t>Central Line-Associated Bloodstream Infections (CLABSI),
Clostridium Difficile Infection (CDI)</t>
  </si>
  <si>
    <t>Behavioral Health/Psychiatric: Inpatient,
Dialysis Facility,
Emergency Department,
Emergency Department and Services,
Home Care,
Hospice,
Hospital Inpatient,
Hospital/Acute Care Facility,
Inpatient Rehabilitation Facility,
Long-term Care Hospital,
Nursing Home,
Other,
Post Acute/Long Term Care Facility: Nursing Home/Skilled Nursing Facility</t>
  </si>
  <si>
    <t>375</t>
  </si>
  <si>
    <t>Prevention of Central Venous Catheter (CVC) - Related Bloodstream Infections</t>
  </si>
  <si>
    <t>2726</t>
  </si>
  <si>
    <t>Removed from Medicare Physician Quality Reporting System, Physician Feedback/Quality Resource Use Report, and Physician Value-Based Payment Modifier.</t>
  </si>
  <si>
    <t>MIPS benchmarking claims 2019: Decile 3: 95.67 - 99.08, Decile 4: 99.09 - 99.99, Decile 10: 100 (indicates toped out). Medicare Part B Claims Decile 3: 95.24 - 98.60, Decile 4: 98.61 - 99.99, Decile 10: 99.73 ; From NQF submission (based on Preliminary AQI NACOR Performance Data for MIPS), 2018 performance (Mean, SD) # of Measured Entities: 8,465, Average Performance Rate: 97.08%, Standard Deviation: 15.75%</t>
  </si>
  <si>
    <t>American Society of Anesthesiologists</t>
  </si>
  <si>
    <t>Percentage of patients, regardless of age, who undergo central venous catheter (CVC) insertion for whom CVC was inserted with all elements of maximal sterile barrier technique, hand hygiene, skin preparation and, if ultrasound is used, sterile ultrasound techniques followed</t>
  </si>
  <si>
    <t>Patients for whom central venous catheter (CVC) was inserted with all elements of maximal sterile barrier technique, hand hygiene, skin preparation and, if ultrasound is used, sterile ultrasound techniques followed</t>
  </si>
  <si>
    <t>All patients, regardless of age, who undergo CVC insertion</t>
  </si>
  <si>
    <t>Denominator Exceptions: Documentation of medical reason(s) for not following all elements of maximal sterile barrier technique, hand hygiene, skin preparation and, if ultrasound is used, sterile ultrasound techniques during CVC insertion (including increased risk of harm to patient if adherence to aseptic technique would cause delay in CVC insertion)</t>
  </si>
  <si>
    <t>Catheter-related bloodstream infection is a costly complication of central venous catheter insertion, but may be avoided with routine use of aseptic technique during catheter insertion. This measure is constructed to require that all of the listed elements of aseptic technique are followed and documented. Hospital-acquired bloodstream infections are a common complication that leads to increased costs and mortality. It is estimated that approximately 51% of hospital-acquired bloodstream infections occur in an intensive care unit (ICU), with the presence of a central venous catheter being the largest risk factor for the development of a bloodstream infection in the hospital. Catheter-related bloodstream infections (CRBSIs) commonly occur when the catheter becomes contaminated by microbes on the skin during insertion. The use of maximal sterile barriers, including sterile gloves, long-sleeved sterile gown, mask, cap, and full-sized sterile drape, during insertion of the catheter has been shown to cost effectively reduce CRBSI rates compared to the use of less stringent precautions.</t>
  </si>
  <si>
    <t>Central Line-Associated Bloodstream Infections (CLABSI)</t>
  </si>
  <si>
    <t>Hospital Inpatient,
Hospital/Acute Care Facility</t>
  </si>
  <si>
    <t>Registry</t>
  </si>
  <si>
    <t>Medication reconciliation</t>
  </si>
  <si>
    <t>506</t>
  </si>
  <si>
    <t>Documentation of Current Medications in the Medical Record</t>
  </si>
  <si>
    <t>0419</t>
  </si>
  <si>
    <t>Refer to https://www.federalregister.gov/documents/2016/05/09/2016-10032/medicare-program-merit-based-incentive-payment-system-mips-and-alternative-payment-model-apm#p-2773</t>
  </si>
  <si>
    <t>MIPS benchmarking claims 2019: Decile 3: 68.06 - 90.27, Decile 4: 90.28 - 97.23, Decile 5: 97.24 - 99.50, Decile 6: 99.51 - 99.99, Decile 10: 100 (indicates toped out). eCQM Decile 3: 87.55 - 93.48, Decile 4: 93.49 - 96.28, Decile 5: 96.29 - 97.98, Decile 6: 97.99 - 98.99, Decile 7: 99.00 - 99.57, Decile 8: 99.58 - 99.88, Decile 9: 99.89 - 99.99, Decile 10: 100 (indicates toped out); From NQF submission (2014) Distribution of provider scores (by provider: N=40 providers; Mean=69.9%, Median=80.7%, SD=0.267; Range=93.3; Min=6.7%; Max=100.0%  10th percentile: 34.1%; 20th percentile: 45.2%; 30th percentile: 49.4%; 40th percentile: 64.0%; 50th percentile: 80.7%; 60th percentile: 87.7%; 70th percentile: 92.3%; 80th percentile: 95.9%; 90th percentile: 98.5%, Interquartile range: 46.6%</t>
  </si>
  <si>
    <t>Medicare Shared Savings Program (Removed),
Medicare and Medicaid Electronic Health Record Incentive Program for Eligible Professionals (Removed),
Merit-Based Incentive Payment System (MIPS) Program (Implemented)</t>
  </si>
  <si>
    <t>Percentage of visits for patients aged 18 years and older for which the MIPS eligible clinician attests to documenting a list of current medications using all immediate resources available on the date of the encounter. This list must include ALL known prescriptions, over-the-counters, herbals, and vitamin/mineral/dietary (nutritional) supplements AND must contain the medications' name, dosage, frequency and route of administration.</t>
  </si>
  <si>
    <t>MIPS eligible clinician attests to documenting, updating or reviewing a patient's current medications using all immediate resources available on the date of encounter. This list must include ALL known prescriptions, over-the counters, herbals, and vitamin/mineral/dietary (nutritional) supplements AND must contain the medications' name, dosages, frequency and route of administration</t>
  </si>
  <si>
    <t>All visits occurring during the 12 month measurement period for patients aged 18 years and older</t>
  </si>
  <si>
    <t>Denominator Exception(s): 
Eligible clinician attests to documenting in the medical record the patient is not eligible for a current list of medications being obtained, updated, or reviewed by the eligible clinician</t>
  </si>
  <si>
    <t>Maintaining an accurate and complete medication list has proven to be a challenging documentation endeavor for various health care provider settings. While most of outpatient encounters (2/3) result in providers prescribing at least one medication, hospitals have been the focus of medication safety efforts (Stock et al., 2009). Nassaralla et al. (2007) caution that this is at odds with the current trend, where patients with chronic illnesses are increasingly being treated in the outpatient setting and require careful monitoring of multiple medications. Additionally Nassaralla etal. (2007) reveal that it is in fact in outpatient settings where more fatal adverse drug events (ADE) occur when these are compared to those occurring in hospitals (1 of 131 outpatient deaths compared to 1 in 854 inpatient deaths). In the outpatient setting, adverse drug events (ADEs) occur 25% of the time and over one-third of these are considered preventable (Tache et al., 2011). Particularly vulnerable are patients over 65 years, with evidence suggesting that the rate of ADEs per 10,000 person per year increases with age; 25-44 years old at 1.3; 45-64 at 2.2, and 65 + at 3.8 (Sarkar et al., 2011). Another vulnerable group are chronically ill individuals. These population groups are more likely to experience ADEs and subsequent hospitalization. 
A multiplicity of providers and inadequate care coordination among them has been identified as barriers to collecting complete and reliable medication records. Documentation of current medications in the medical record facilitates the process of medication review and reconciliation by the provider, which are necessary for reducing ADEs and promoting medication safety. The need for provider to provider coordination regarding medication records, and the existing gap in implementation, is highlighted in the American Medical Association's (AMA) Physician's Role in Medication Reconciliation (2007), which states that "critical patient information, including medical and medication histories, current medications the patient is receiving and taking, and sources of medications, is essential to the delivery of safe medical care. However, interruptions in the continuity of care and information gaps in patient health records are common and significantly affect patient outcomes" (p.7). This is because clinical decisions based on information that is incomplete and/or inaccurate are likely to lead to medication error and ADEs. Weeks et al. (2010) noted similar barriers and identified the utilization of health information technology as an opportunity for facilitating the creation of universal medication lists.</t>
  </si>
  <si>
    <t>Promote Effective Communication &amp; Coordination of Care</t>
  </si>
  <si>
    <t>Ambulatory Care- Clinician Office/Clinic,
Behavioral Health/Psychiatric: Outpatient,
Dialysis Facility,
Home Health,
Hospital Outpatient,
Inpatient Rehabilitation Facility,
Nursing Home,
Other,
Outpatient</t>
  </si>
  <si>
    <t>eCQM, Part B claims (MIPS), registry (MIPS)</t>
  </si>
  <si>
    <t>Patient Experience</t>
  </si>
  <si>
    <t>2517</t>
  </si>
  <si>
    <t>CAHPS Clinician/Group Survey</t>
  </si>
  <si>
    <t>0005</t>
  </si>
  <si>
    <t>In current rural core set (hospital setting; similar to 0138, which public commenters indicated is challenging to report on due to LCV)</t>
  </si>
  <si>
    <t>Refer to 2018 percentiles by survey item at the following link: https://cahpsdatabase.ahrq.gov/CAHPSIDB/CG/Percentile.aspx</t>
  </si>
  <si>
    <t>Medicare Physician Quality Reporting System (Removed),
Merit-Based Incentive Payment System (MIPS) Program (Implemented),
Physician Compare (Implemented),
Physician Feedback/Quality Resource Use Report (Removed),
Physician Value-Based Payment Modifier (Removed)</t>
  </si>
  <si>
    <t>Patient Engagement/Experience</t>
  </si>
  <si>
    <t>The Consumer Assessment of Healthcare Providers and Systems (CAHPS) for MIPS Clinician/Group Survey is comprised of 10 Summary Survey Measures (SSMs) and measures patient experience of care within a group practice. The NQF endorsement status and endorsement id (if applicable) for each SSM utilized in this measure are as follows: 
 Getting Timely Care, Appointments, and Information; (Not endorsed by NQF)
 How well Providers Communicate; (Not endorsed by NQF)
 Patient s Rating of Provider; (NQF endorsed # 0005)
 Access to Specialists; (Not endorsed by NQF)
 Health Promotion and Education; (Not endorsed by NQF)
 Shared Decision-Making; (Not endorsed by NQF) 
 Health Status and Functional Status; (Not endorsed by NQF)
 Courteous and Helpful Office Staff; (NQF endorsed # 0005)
 Care Coordination; (Not endorsed by NQF)
 Stewardship of Patient Resources. (Not endorsed by NQF)</t>
  </si>
  <si>
    <t>We recommend that CG-CAHPS Survey items and composites be calculated using a top box scoring method. The top box score refers to the percentage of patients whose responses indicated that they always received the desired care or service for a given measure. 
The top box numerator for the Overall Rating of Provider is the number of respondents who answered 9 or 10 for the item, with 10 indicating Best provider possible . 
For more information on the calculation of reporting measures, see Robert Wood Johnson Foundation s How to Report Results of the CAHPS Clinician &amp; Group Survey, available at https://www.ahrq.gov/sites/default/files/wysiwyg/cahps/surveys-guidance/cg/cgkit/HowtoReportResultsofCGCAHPS080610FINAL.pdf 
and The CAHPS Clinician and Group Survey Database: How Results Are Calculated (AHRQ, 2017) accessible at
https://cahpsdatabase.ahrq.gov/cahpsidb/Public/Files/Doc6_How_Results_are_Calculated_CG_2016.pdf</t>
  </si>
  <si>
    <t>The measure's denominator is the number of survey respondents. The target populations for the surveys are patients who have had at least one visit to the selected provider in the target 6-month time frame. This time frame is also known as the look back period. The sampling frame is a person-level list and not a visit-level list.</t>
  </si>
  <si>
    <t>The following are excluded when constructing the sampling frame:
 Patients that had another member of their household already sampled.
 Patients who are institutionalized (put in the care of a specialized institution) or deceased.</t>
  </si>
  <si>
    <t>The CAHPS Clinician &amp; Group Survey measures aspects of health care delivery that are important to patients and for which patients are the best or only source of information (Cleary, Edgman-Levitan, 1997). Furthermore, the CAHPS Clinician and Group survey focuses on patient-centered care, one of the six central aims identified by the Institute of Medicine for improving the health care system (IOM, 2001). A focus on the patient experience also has the potential to enhance clinical outcomes, improve patient safety, and reduce unnecessary medical services. Moreover, assessing patient experience through surveys that include data on the demographic characteristics of respondents, such as race and ethnicity, can help identify the extent to which positive experiences are distributed equitably throughout the patient population.
Use of this measure will benefit patients, providers, purchasers, policy makers, and researchers:
1.	Patients can use information from the measures to help make better and more informed choices about their providers and care.
2.	Providers can use information from these measures for assessing and improving quality.
3.	Purchasers can use information from these measures for assessing and rewarding quality through various incentives.
4.	Policy makers can use information from these measures to track health system performance.
5.	Researchers can use data files from the CAHPS Database and other sources to help answer important health services research questions related to patient experience of care. 
Citations:
Cleary PD, Edgman-Levitan S. (1997). Health care quality. Incorporating consumer perspectives. JAMA. 1997 Nov 19;278(19):1608-12.
Institute of Medicine. "Crossing the Quality Chasm: A New Health System for the 21st Century". March 1, 2001. Accessible at http://iom.edu/Reports/2001/Crossing-the-Quality-Chasm-A-New-Health-System-for-the-21st-Century.aspx.
Cleary, PD. Evolving Concepts of Patient-Centered Care and the Assessment of Patient Care Experiences: Optimism and Opposition. Journal of Health Politics, Policy and Law. Vol. 41, No. 4. August 2016. 
Haviland, M. et al, (2003). Do Health Care Ratings Differ by Race or Ethnicity Joint Commission Journal on Quality and Safety. 29(3), pp. 134-145.</t>
  </si>
  <si>
    <t>Functional Outcomes</t>
  </si>
  <si>
    <t>Strengthen Person &amp; Family Engagement as Partners in their Care</t>
  </si>
  <si>
    <t>Hospital Outpatient,
Outpatient</t>
  </si>
  <si>
    <t>Instrument-Based Data</t>
  </si>
  <si>
    <t>HCAHPS [Note: includes 11 performance measures under this NQF number]</t>
  </si>
  <si>
    <t>0166</t>
  </si>
  <si>
    <t xml:space="preserve">  Patient-mix adjustment via linear regression and survey mode adjustment based on randomized mode experiments.</t>
  </si>
  <si>
    <t>20 cases; CMS Star Rating threshold of 100 surveys over four quarters</t>
  </si>
  <si>
    <t>Refer to percentiles based on July 2018 to June 2019 discharges at the following link: https://hcahpsonline.org/globalassets/hcahps/summary-analyses/percentiles/april-2020_pctls.pdf. Previous performance tables available at https://hcahpsonline.org/en/summary-analyses/ under the heading "HCAHPS Percentiles Table"</t>
  </si>
  <si>
    <t>Hospital Compare (Implemented),
Hospital Inpatient Quality Reporting (Implemented),
Hospital Value-Based Purchasing (Implemented),
Prospective Payment System-Exempt Cancer Hospital Quality Reporting (Implemented)</t>
  </si>
  <si>
    <t>HCAHPS (NQF #0166) is a 32-item survey instrument that produces 11 publicly reported measures: 
7 multi-item measures (communication with doctors, communication with nurses, responsiveness of hospital staff, pain control, communication about medicines, discharge information and care transition); and 
4 single-item measures (cleanliness of the hospital environment, quietness of the hospital environment, overall rating of the hospital, and recommendation of hospital).
Please note: The FY 2020 Final Rule finalized the removal of the three Pain Management questions beginning with 10/1/19 discharges</t>
  </si>
  <si>
    <t xml:space="preserve">The HCAHPS Survey asks recently discharged patients about aspects of their hospital experience that they are uniquely suited to address. The core of the survey contains 21 items that ask how often or whether patients experienced a critical aspect of hospital care, rather than whether they were satisfied with their care. Also included in the survey are four screener items that direct patients to relevant questions, five items to adjust for the mix of patients across hospitals, and two items that support Congressionally-mandated reports. Hospitals may include additional questions after the core HCAHPS items. </t>
  </si>
  <si>
    <t>Eligibility for the HCAHPS Survey.
The HCAHPS Survey is broadly intended for patients of all payer types who meet the following criteria: 
 	Eighteen (18) years or older at the time of admission
 	Admission includes at least one overnight stay in the hospital 
 	An overnight stay is defined as an inpatient admission in which the patient's admission date is different from the patient's discharge date. The admission need not be 24 hours in length. For example, a patient had an overnight stay if he or she was admitted at 11:00 PM on Day 1, and discharged at 10:00 AM on Day 2. Patients who did not have an overnight stay should not be included in the sample frame (e.g., patients who were admitted for a short period of time solely for observation; patients admitted for same day diagnostic tests as part of outpatient care).
 	Non-psychiatric MS-DRG/principal diagnosis at discharge 
Note: Patients whose principal diagnosis falls within the Maternity Care, Medical, or Surgical service lines and who also have a secondary psychiatric diagnosis are still eligible for the survey. 
 	Alive at the time of discharge
Note: Pediatric patients (under 18 years old at admission) and patients with a primary psychiatric diagnosis are ineligible because the current HCAHPS instrument is not designed to address the unique situation of pediatric patients and their families, or the behavioral health issues pertinent to psychiatric patients. 
Exclusions from the HCAHPS Survey
There is a two-stage process for determining whether a discharged patient can be included in the HCAHPS Sample Frame. The first stage is to determine whether the discharged patient meets the HCAHPS eligibility criteria, listed above. If the patient meets the eligibility criteria, then a second set of criteria is applied: Exclusions from the HCAHPS Survey.
Patients who meet the eligible population criteria outlined above are to be included in the HCAHPS Sample Frame. However, there are a few categories of otherwise eligible patients who are excluded from the sample frame. These are: 
 	 No-Publicity patients Patients who request that they not be contacted (see below)
 	Court/Law enforcement patients (i.e., prisoners); this does not include patients residing in halfway houses
 	Patients with a foreign home address (the U.S. territories Virgin Islands, Puerto Rico, Guam, American Samoa, and Northern Mariana Islands are not considered foreign addresses and therefore, are not excluded)
 	Patients discharged to hospice care (Hospice-home or Hospice-medical facility)
 	Patients who are excluded because of state regulations 
 	Patients discharged to nursing homes and skilled nursing facilities 
 No-Publicity patients are defined as those who voluntarily sign a no-publicity request while hospitalized or who directly request a survey vendor or hospital not to contact them ( Do Not Call List ). These patients should be excluded from the HCAHPS Survey. However, documentation of patients no-publicity status must be retained for a minimum of three years.
Court/Law enforcement patients (i.e., prisoners) are excluded from HCAHPS because of both the logistical difficulties in administering the survey to them in a timely manner, and regulations governing surveys of this population. These individuals can be identified by the admission source (UB-04 field location 15) 8 Court/Law enforcement, patient discharge status code (UB-04 field location 17) 21 Discharged/transferred to court/law enforcement, or patient discharge status code 87 Discharged/transferred to court/law enforcement with a planned acute care hospital inpatient readmission. This does not include patients residing in halfway houses.
Patients with a foreign home address are excluded from HCAHPS because of the logistical difficulty and added expense of calling or mailing outside of the United States (the U.S. territories - Virgin Islands, Puerto Rico, Guam, American Samoa, and Northern Mariana Islands are not considered foreign address</t>
  </si>
  <si>
    <t>There is a two-stage process for determining whether a discharged patient can be included in the HCAHPS Sample Frame. The first stage is to determine whether the discharged patient meets the HCAHPS eligibility criteria, listed above. If the patient meets the eligibility criteria, then a second set of criteria is applied: Exclusions from the HCAHPS Survey. Patients who meet the eligible population criteria outlined above are to be included in the HCAHPS Sample Frame. However, there are a few categories of otherwise eligible patients who are excluded from the sample frame. These are: No-Publicity patients Patients who request that they not be contacted (see below) Court/Law enforcement patients (i.e., prisoners); this does not include patients residing in halfway houses Patients with a foreign home address (the U.S. territories Virgin Islands, Puerto Rico, Guam, American Samoa, and Northern Mariana Islands are not considered foreign addresses and therefore, are not excluded) Patients discharged to hospice care (Hospice-home or Hospice-medical facility) Patients who are excluded because of state regulations Patients discharged to nursing homes and skilled nursing facilities No-Publicity patients are defined as those who voluntarily sign a no-publicity request while hospitalized or who directly request a survey vendor or hospital not to contact them ( Do Not Call List ). These patients should be excluded from the HCAHPS Survey. However, documentation of patients no-publicity status must be retained for a minimum of three years. Court/Law enforcement patients (i.e., prisoners) are excluded from HCAHPS because of both the logistical difficulties in administering the survey to them in a timely manner, and regulations governing surveys of this population. These individuals can be identified by the admission source (UB-04 field location 15) 8 Court/Law enforcement, patient discharge status code (UB-04 field location 17) 21 Discharged/transferred to court/law enforcement, or patient discharge status code 87 Discharged/transferred to court/law enforcement with a planned acute care hospital inpatient readmission. This does not include patients residing in halfway houses. Patients with a foreign home address are excluded from HCAHPS because of the logistical difficulty and added expense of calling or mailing outside of the United States (the U.S. territories - Virgin Islands, Puerto Rico, Guam, American Samoa, and Northern Mariana Islands are not considered foreign addresses and therefore, are not excluded). Patients discharged to hospice care are excluded from HCAHPS because of the heightened likelihood that they will expire before the survey process can be completed. Patients with a Discharge Status of 50 Hospice home or 51 Hospice medical facility would not be included in the sample frame. Discharge Status is the same as the UB-04 field location 17. Some state regulations place further restrictions on patients who may be contacted after discharge. It is the responsibility of the hospital/survey vendor to identify any applicable regulations and to exclude those patients as required by law or regulation in the state in which the hospital operates. Patients discharged to nursing homes and skilled nursing facilities are excluded from HCAHPS. This applies to patients with a Discharge Status (UB-04 field location 17) of: 03 Skilled nursing facility 61 SNF Swing bed within hospital 64 Certified Medicaid nursing facility 83 Skilled nursing facility with a planned acute care hospital inpatient readmission 92 Certified Medicaid nursing facility with a planned acute care hospital inpatient readmission Hospitals/Survey vendors must retain documentation that verifies all exclusions and ineligible patients. This documentation is subject to review. Note: Patients must be included in the HCAHPS Survey sample frame unless the hospital/ survey vendor has positive evidence that a patient is ineligible or fits</t>
  </si>
  <si>
    <t>The HCAHPS (Hospital Consumer Assessment of Healthcare Providers and Systems) Survey is the first national, standardized, publicly reported survey of patients' perspectives of hospital care. HCAHPS (pronounced H-caps ), also known as the CAHPS Hospital Survey*, is a 32-item survey instrument and data collection methodology for measuring patients perceptions of their hospital experience. While many hospitals have collected information on patient satisfaction for their own internal use, until HCAHPS there were no common metrics and no national standards for collecting and publicly reporting information about patient experience of care. Since 2008, HCAHPS has allowed valid comparisons to be made across hospitals locally, regionally and nationally.
Three broad goals have shaped HCAHPS. First, the standardized survey and implementation protocol produce data that allow objective and meaningful comparisons of hospitals on topics that are important to consumers. Second, public reporting of HCAHPS results creates new incentives for hospitals to improve quality of care. Third, public reporting enhances accountability in health care by increasing transparency of the quality of hospital care provided in return for the public investment. With these goals in mind, the Centers for Medicare &amp; Medicaid Services (CMS) and the HCAHPS Project Team have taken substantial steps to assure that the survey is credible, practical and actionable.</t>
  </si>
  <si>
    <t>Patient's Experience of Care</t>
  </si>
  <si>
    <t>1719</t>
  </si>
  <si>
    <t>Appropriate Treatment for Upper Respiratory Infection (URI)</t>
  </si>
  <si>
    <t>0069</t>
  </si>
  <si>
    <t>MIPS benchmarking claims 2019: Decile 3: 91.49 - 95.01, Decile 4: 95.02 - 97.02, Decile 5: 97.03 - 97.84, Decile 6: 97.85 - 98.69 Decile 7: 98.70 - 99.19, Decile 8: 99.20 - 99.74, Decile 9: 99.20 - 99.74, Decile 10: 100 (indicates toped out). eCQM Decile 3: 80.95 - 88.36, Decile 4: 91.77 - 93.87, Decile 5: 91.77 - 93.87, Decile 6: 93.88 - 95.60, Decile 7: 95.61 - 96.87, Decile 8: 96.88 - 98.21, Decile 9: 98.22 - 99.99, Decile 10: 100 (indicates toped out); From NQF submission (based on HEDIS data), 2011 performance (Mean, SD) for Commercial: 84.49, 8.02, Medicaid 87.18, 6.07</t>
  </si>
  <si>
    <t>Marketplace Quality Rating System (QRS) (Implemented),
Medicare and Medicaid Electronic Health Record Incentive Program for Eligible Professionals (Removed),
Merit-Based Incentive Payment System (MIPS) Program (Implemented)</t>
  </si>
  <si>
    <t>The percentage of episodes for members 3 months of age and older with a diagnosis of upper
respiratory infection (URI) that did not result in an antibiotic dispensing event.</t>
  </si>
  <si>
    <t>Dispensed prescription for an antibiotic medication from the CWP Antibiotic
Medications List on or 3 days after the Episode Date. 
The measure is reported as an inverted rate [1 (numerator/eligible population)]. A higher rate indicates
appropriate URI treatment (i.e., the proportion of episodes that did not result in an antibiotic dispensing
event.</t>
  </si>
  <si>
    <t>The eligible population.</t>
  </si>
  <si>
    <t>Denominator Exclusion(s): 
Exclude Episode Dates where a new or refill prescription for an antibiotic medication was filled 30 days prior to the Episode Date or was active on the Episode Date.
Exclude Episode Dates where the patient had a claim/encounter with a competing diagnosis on or three days after the Episode Date.</t>
  </si>
  <si>
    <t>Children are of particular concern because they have the highest rate of antibiotic use. [4] Widespread overuse and inappropriate use of antibiotics in ambulatory care settings has resulted in an epidemic of drug resistant infections. Resistant infections cost more to treat and can prolong healthcare use.[4]
Overuse of antibiotics is a significant issue in URI treatment. Studies have shown that up to 60 percent of patients with colds or URIs seen in the emergency department are prescribed antibiotics, which have not demonstrated improvement in clinical outcomes.[5] A survey conducted in 2004 illustrated that among children seen in a primary practice, outpatient or emergency department setting, those diagnosed with viral URIs experienced higher rates of antibiotic prescription, even though antibiotics are ineffective for treating viral infections. [8] Children receiving an antibiotic for URIs have a higher rate of likelihood of a return visits within 30 days to their treating physician than those not receiving an antibiotic.[9] This places a greater burden not only on clinicians but patients as well.
1.	 Hart, A.M. 2007. An Evidence-Based Approach to the Diagnosis and Management of Acute Respiratory Infections. Journal for Nursing Practitioners 3(9): 607 11.
2.	Lucile Packard Children s Hospital at Stanford. 2011. Upper Respiratory Infection (URI, or Common Cold). http://www.lpch.org/DiseaseHealthInfo/HealthLibrary/respire/uricold.html (June 1, 2011)
3.	Wong, D.M., D.A. Blumberg, L.G. Lowe. 2006. Guidelines for the Use of Antibiotics in Acute Upper Respiratory Tract Infections. Am Fam Physician 74(6): 956 66.
4.	Centers for Disease Control and Prevention. 2011. Get Smart: Know When Antibiotics Work. Facts About Antibiotic Resistance. http://www.cdc.gov/getsmart/antibiotic-use/fast-facts.html#ref2 (May 26, 2011)
5.	Ong, S., J. Nakase, G.J. Moran, D.J. Karras, M.J. Kuehnert, D.A. Talan. 2007. Antibiotic Use for Emergency Department Patients with Upper Respiratory Infections: Prescribing Practices, Patient Expectations, and Patient Satisfaction. Ann Emerg Med 50: 213 20.
6.	Fendrick, A.M., A.S. Monto, B. Nightengale, M. Sarnes. 2003. The Economic Burden of Non-Influenza-Related Viral Respiratory Tract Infection in the United States. Arch Intern Med 163: 487 94.
7.	Linder, J.A. 2007. Improving Care for Acute Respiratory Infections: Better Systems, Not Better Microbiology. Clin Infect Dis 45(9): 1189 91.
8.	Friedman, B., D. Schwabe-Warf, R. Goldman. 2011. Reducing inappropriate antibiotic use among children with influenza infection. Can Fam Physician 57(1): 42 4. 
9.	Li, J., et al. 2009. Antimicrobial Prescribing for Upper Respiratory Infections and Its Effect on Return Visits. Fam Med. 41(3):182-187.</t>
  </si>
  <si>
    <t>Appropriate Use of Healthcare</t>
  </si>
  <si>
    <t>Make Care Affordable</t>
  </si>
  <si>
    <t>3 months+</t>
  </si>
  <si>
    <t>Upper Respiratory Infection (URI)</t>
  </si>
  <si>
    <t>Ambulatory Care- Clinician Office/Clinic,
Ambulatory Care- Urgent Care,
Ambulatory Care: Urgent Care,
Assisted Living,
Home Care,
Hospital Outpatient,
Nursing Home,
Outpatient</t>
  </si>
  <si>
    <t>Claims, Electronic Health Data, Electronic Health Records, eCQM spec available (MIPS)</t>
  </si>
  <si>
    <t>PC-02 Cesarean Birth</t>
  </si>
  <si>
    <t>0471</t>
  </si>
  <si>
    <t>In current rural core set (hospital setting), but public commenting indicate it is challenging to report on due to LCV/ In Medicaid, but not in program under MAP purview.</t>
  </si>
  <si>
    <t>Not available</t>
  </si>
  <si>
    <t>Applied through direct standardization according to TJC manual.</t>
  </si>
  <si>
    <t>Not readily available.</t>
  </si>
  <si>
    <t>From NQF submission 2018 performance- Mean 25.7%, SD 7.6% ; IQR: 8.9%, Deciles 0: 2.0%, Deciles 10: 16.9%, Deciles 20:19.7%, Deciles 30: 21.8%, Deciles 40: 23.5%, Deciles 50: 25.0%, Deciles 60: 26.8%, Deciles 70: 28.6%, Deciles 80: 30.9%, Deciles 90: 34.8%, Deciles 100:100%</t>
  </si>
  <si>
    <t>Medicaid</t>
  </si>
  <si>
    <t xml:space="preserve">	The Joint Commission</t>
  </si>
  <si>
    <t xml:space="preserve">	Percentage of nulliparous women with a term, singleton baby in a vertex position delivered by cesarean birth (C-section).</t>
  </si>
  <si>
    <t xml:space="preserve">	Patients with cesarean sections. Include patients with ICD-10-PCS Principal Procedure Code or ICD-10-PCS Other Procedure Codes for Cesarean birth as defined in Table PC02-C, available at https://www.medicaid.gov/license-agreement.html file=%2Fmedicaid%2Fquality-of-care%2Fdownloads%2F2018-child-non-hedis-value-set-directory.zip.</t>
  </si>
  <si>
    <t xml:space="preserve">	HYBRID SPECIFICATION: A systematic sample drawn from the eligible population of nulliparous patients who delivered a live term singleton newborn in vertex presentation. Regardless of the selected sample size, The Joint Commission recommends an oversample to allow for substitution in the event that cases in the original sample turn out to be ineligible for the measure. For additional information on sampling, refer to The Joint Commission s Population and Sampling Specifications guidelines located at https://manual.jointcommission.org/releases/TJC2017A/SamplingChapterTJC.html. Include populations with ICD-10-PCS Principal Procedure Code or ICD-10-PCS Other Procedure Codes for delivery as defined in Table PC02-A available at https://www.medicaid.gov/license-agreement.html file=%2Fmedicaid%2Fquality-of-care%2Fdownloads%2F2018-child-non-hedis-value-set-directory.zip. Include nulliparous patients with ICD-10-CM Principal Diagnosis Code or ICD-10-CM Other Diagnosis Codes for outcome of delivery as defined in Table PC02-B and with a delivery of a newborn with 37 weeks or more of gestation completed. Table PC02-B is available at https://www.medicaid.gov/license-agreement.html file=%2Fmedicaid%2Fquality-of-care%2Fdownloads%2F2018-child-non-hedis-value-set-directory.zip. Medical Record Review: To determine gestational age and number of previous live births, it is acceptable to use data derived from vital records reports received from state or local departments of public health, delivery logs or clinical information systems if they are available and are directly derived from the medical record with a process in place to confirm their accuracy.</t>
  </si>
  <si>
    <t xml:space="preserve"> 	ICD-10-CM Principal Diagnosis Code or ICD-10-CM Other Diagnosis Codes for multiple gestations and other presentations as defined in Table PC02-D available at https://www.medicaid.gov/license-agreement.html file=%2Fmedicaid%2Fquality-of-care%2Fdownloads%2F2018-child-non-hedis-value-set-directory.zip), or Less than age 8, or Greater than or equal to age 65, or Length of stay &gt;120 days, or Gestational age &lt; 37 weeks or unable to determine Medical record review is required to collect the following exclusion data elements: admission date, birthdate, and discharge date</t>
  </si>
  <si>
    <t>Not available.</t>
  </si>
  <si>
    <t xml:space="preserve">	8-65</t>
  </si>
  <si>
    <t>Pregnancy</t>
  </si>
  <si>
    <t>Not specified.</t>
  </si>
  <si>
    <t>Not Specified , Hospital Inpatient</t>
  </si>
  <si>
    <t>Electronic Health Records, Other, Paper Medical Records; eCQM spec available (2020)</t>
  </si>
  <si>
    <t>1955</t>
  </si>
  <si>
    <t>Maternity Care: Elective Delivery or Early Induction Without Medical Indication at &lt; 39 Weeks (Overuse)</t>
  </si>
  <si>
    <t>Not Endorsed</t>
  </si>
  <si>
    <t>9999</t>
  </si>
  <si>
    <t>Similar to measure 0469</t>
  </si>
  <si>
    <t>CY 2018 data show mean performance for 1,616 hospitals was 1.7% with a standard deviation of 2.8%;
IQR: 2.5%; Deciles (0,10,20,30,40,50,60,70,80,90,100): 0%, 0%, 0%, 0%, 0%, 1.4%, 2.2%, 3.0%, 4.8%, 29.0%);
The trend for this measure shows a decrease in the rates from 2015-2018. Although performance has been improving, there are still 9% of hospitals reporting rates higher than the goal of 5%.
2015-2.3%
2016-1.9%
2017-1.7%
2018-1.6%</t>
  </si>
  <si>
    <t>Percentage of patients, regardless of age, who gave birth during a 12-month period who delivered a live singleton at &lt; 39 weeks of gestation completed who had elective deliveries or early inductions without medical indication.</t>
  </si>
  <si>
    <t>Patients who had elective deliveries or early inductions</t>
  </si>
  <si>
    <t>All patients, regardless of age, who gave birth during a 12-month period delivering a live singleton at &lt; 39 weeks of gestation completed without medical indication for induction</t>
  </si>
  <si>
    <t>Denominator Exception(s): 
Medical indication for induction [Documentation of reason(s) for elective delivery (C-section) or early Induction) (e.g., hemorrhage and placental complications, hypertension, preeclampsia and eclampsia, rupture of membranes (premature or prolonged), maternal conditions complicating pregnancy/delivery, fetal conditions complicating pregnancy/delivery, late pregnancy, prior uterine surgery, or participation in clinical trial)]</t>
  </si>
  <si>
    <t>Elective delivery or early induction often leads to prematurity, increased costs, and an increased incidence of cesarean section. Studies have determined that elective delivery or elective cesarean section prior to the gestational age of 39 weeks may result in significant short term neonatal morbidity (neonatal intensive care unit admission rates of 13-21%). Among women undergoing induction, women with their first pregnancies have a higher rate of cesarean delivery than women with prior vaginal births. Recent research shows that infants born prior to 39 weeks face a higher risk of breathing disorders and other problems than those who remain in the womb longer.</t>
  </si>
  <si>
    <t>Clinician</t>
  </si>
  <si>
    <t>Electronic Health Records, Other, Paper Medical Records; eCQM spec available</t>
  </si>
  <si>
    <t>182</t>
  </si>
  <si>
    <t>Emergency Department Use without Hospitalization During the First 60 days of Home Health (Claims-based)</t>
  </si>
  <si>
    <t>0173</t>
  </si>
  <si>
    <t>Prior care setting, demographic (i.e., age and sex interactions), health status (i.e., based on hierarchical condition categories), Medicare enrollment status (ESRD and Disability Status), and interaction terms</t>
  </si>
  <si>
    <t xml:space="preserve">Pay for Performance Reporting Requirement: All HHAs are required to achieve a quality reporting compliance rate of 90 percent or more, as calculated using the QAO metric. QAO = (# Quality Assessments x 100 )/ (# Quality Assessments + # Non-Quality Assessments)
</t>
  </si>
  <si>
    <t>Refer to https://www.cms.gov/Medicare/Quality-Initiatives-Patient-Assessment-Instruments/HomeHealthQualityInits/Home-Health-Quality-Reporting-Requirements</t>
  </si>
  <si>
    <t>Note - data from 2013
Risk Adjusted Agency Rate Distribution for Agencies with At Least 20 Stays:
10th percentile	4.9%
25th percentile	7.1%
50th percentile 9.4%
75th percentile	11.9%
90th percentile	14.6%
Inter-quartile range (75th – 25th) = 11.9 – 7.1 = 4.8%
90th – 10th percentile = 14.6 – 4.9 = 9.7%</t>
  </si>
  <si>
    <t>Home Health Compare (Implemented),
Home Health Quality Reporting (Implemented),
Home Health Value Based Purchasing (Implemented)</t>
  </si>
  <si>
    <t>Abt Associates</t>
  </si>
  <si>
    <t>Percentage of home health stays in which patients used the emergency department but were not admitted to the hospital during the 60 days following the start of the home health stay.</t>
  </si>
  <si>
    <t>Number of home health stays for patients who have a Medicare claim for outpatient emergency department use and no claims for acute care hospitalization in the 60 days following the start of the home health stay.</t>
  </si>
  <si>
    <t>Number of home health stays that begin during the 12-month observation period.</t>
  </si>
  <si>
    <t>The following are excluded: home health stays for patients who are not continuously enrolled in fee-for-service Medicare for the 6 months prior to and the 60 days following the start of home health stay or until death, home health stays that begin with a Low Utilization Payment Adjustment (LUPA) claim, home health stays in which the patient receives service from multiple agencies during the first 60 days, and home health stays for patients who are not continuously enrolled in fee-for-service Medicare for the 6 months prior the start of the home health stay.</t>
  </si>
  <si>
    <t>There are interventions that have been tested to reduce ED use (geriatric nursing assessment, home care follow up, telehealth increasing primary care accessibility, educational interventions and cost sharing) (1-5) with the strongest evidence for telehealth (4;5) and increasing primary care access (3). The remaining interventions have mixed results or are inconclusive (1-3). Note that two systematic reviews in this area are dated but provide comprehensive information (1;2). 
 (1) Aminzadeh F, Dalziel WB. Older adults in the emergency department: a systematic review of patterns of use, adverse outcomes, and effectiveness of interventions. Ann Emerg Med 2002 Mar;39(3):238-47.
 (2) Hastings SN, Heflin MT. A systematic review of interventions to improve outcomes for elders discharged from the emergency department. Acad Emerg Med 2005 Oct;12(10):978-86.
 (3) Flores-Mateo G, Violan-Fors C, Carrillo-Santisteve P, Peiro S, Argimon JM. Effectiveness of organizational interventions to reduce emergency department utilization: a systematic review. PLoS One 2012;7(5):e35903.
 (4) Polisena J, Tran K, Cimon K, Hutton B, McGill S, Palmer K, et al. Home telehealth for chronic obstructive pulmonary disease: a systematic review and meta-analysis. J Telemed Telecare 2010;16(3):120-7.
 (5) Polisena J, Tran K, Cimon K, Hutton B, McGill S, Palmer K, et al. Home telemonitoring for congestive heart failure: a systematic review and meta-analysis. J Telemed Telecare 2010;16(2):68-76.</t>
  </si>
  <si>
    <t>Admissions and Readmissions to Hospitals</t>
  </si>
  <si>
    <t>65+</t>
  </si>
  <si>
    <t>Home Health</t>
  </si>
  <si>
    <t>Claims; eCQM spec not available</t>
  </si>
  <si>
    <t>6040</t>
  </si>
  <si>
    <t>Risk-Standardized, All Condition Readmission</t>
  </si>
  <si>
    <t>1789</t>
  </si>
  <si>
    <t>In current rural core set (hospital setting), but public commenting indicate it is challenging to report on due to LCV; Refer to https://innovation.cms.gov/innovation-models/bpci-advanced/quality-measures-fact-sheets</t>
  </si>
  <si>
    <t>The measure estimates hospital-level 30-day all-cause RSRRs using hierarchical logistic regression models. Uses a statistical risk model with 33 risk factors.</t>
  </si>
  <si>
    <t>A 200 case min requirement for MIPS. NextGen ACO and SSP: not readily available.</t>
  </si>
  <si>
    <t>Refer to https://www.aafp.org/practice-management/payment/medicare-payment/mips/quality.html</t>
  </si>
  <si>
    <t>NQF standing committee meeting in July 2018 noted there is a performance gap for ACOs and opportunity for improvement, yet also acknowledged that the performance gap is shrinking. Refer to https://www.qualityforum.org/Publications/2019/01/All-Cause_Admissions_and_Readmissions_Final_Report_-_Spring_2018_Cycle.aspx
A March, 2018 evaluation report on the measure prepared for CMS notes that of 4,687 hospitals in the study cohort, 184 performed “Better than the National Rate,” 4,060 performed “No Different than the National Rate,” and 265 performed “Worse than the National Rate.” 178 were classified as “Number of Cases Too Small” (fewer than 25) to reliably conclude how the hospital is performing. Refer to https://www.cms.gov/Medicare/Quality-Initiatives-Patient-Assessment-Instruments/HospitalQualityInits/Downloads/Hospital-Wide-All-Cause-Readmission-Updates.zip</t>
  </si>
  <si>
    <t>Next Generation ACO Model ; Bundled Payments for Care Improvement Advanced</t>
  </si>
  <si>
    <t>Medicare Shared Savings Program (Implemented)</t>
  </si>
  <si>
    <t>Risk-adjusted percentage of Accountable Care Organization (ACO) assigned beneficiaries who were hospitalized and readmitted to a hospital within 30 days of discharge from the index hospital admission.</t>
  </si>
  <si>
    <t>Risk-adjusted unplanned readmissions at a non-Federal, short-stay, acute-care or critical access hospital, within 30 days of discharge from the index admission included in the denominator.</t>
  </si>
  <si>
    <t>All relevant hospitalizations for ACO assigned beneficiaries aged 65 or older at non-Federal, short-stay acute-care or critical access hospitals.</t>
  </si>
  <si>
    <t>Excluded from the measure are all admissions for which full data are not available or for which 30-day readmission by itself cannot reasonably be considered a signal of quality of care.
Exclusions:
1. Admissions for patients without 30 days of post-discharge data
Rationale: This is necessary in order to identify the outcome (readmission) in the dataset.
2. Admissions for patients lacking a complete enrollment history for the 12 months prior to admission
Rationale: This is necessary to capture historical data for risk adjustment.
3. Admissions for patients discharged against medical advice (AMA)
Rationale: Hospital had limited opportunity to implement high quality care.
4. Admissions for patients to a PPS-exempt cancer hospital
Rationale: These hospitals care for a unique population of patients that is challenging to compare to other hospitals.
5. Admissions for patients with medical treatment of cancer
Rationale: These admissions have a very different mortality and readmission profile than the rest of the Medicare population, and outcomes for these admissions do not correlate well with outcomes for other admissions. (Patients with cancer who are admitted for other diagnoses or for surgical treatment of their cancer remain in the measure).
6. Admissions for primary psychiatric disease
Rationale: Patients admitted for psychiatric treatment are typically cared for in separate psychiatric or rehabilitation centers which are not comparable to acute care hospitals.
7. Admissions for rehabilitation care
Rationale: These admissions are not for acute care or to acute care hospitals.</t>
  </si>
  <si>
    <t>Readmission following an acute care hospitalization is a costly and often preventable event. During 2003 and 2004, almost one-fifth of Medicare beneficiaries more than 2.3 million patients were readmitted within 30 days of discharge (Jencks et al., 2009). A Commonwealth Fund report estimated that if national readmission rates were lowered to the levels achieved by the top performing regions, Medicare would save $1.9 billion annually.
Hospital readmission is also disruptive to patients and caregivers and puts patients at additional risk of hospital-acquired infections and complications (Horwitz et al., 2011). Some readmissions are unavoidable, but readmissions may also result from poor quality of care, inadequate coordination of care, or lack of effective discharge planning and transitional care.
Since studies have shown readmissions within 30 days to often be related to quality of care, coordination of care, or other factors within the control of health care providers, interventions have been able to reduce 30-day readmission rates for a variety of medical conditions. High readmission rates and institutional variation in readmission rates indicate an opportunity for improvement; it is important to consider an all-condition 30-day readmission rate as a quality measure (Horwitz et al., 2011).</t>
  </si>
  <si>
    <t>Accountable Care Organization, Facility</t>
  </si>
  <si>
    <t>Hospital/Acute Care Facility</t>
  </si>
  <si>
    <t>Claims; eCQM spec available</t>
  </si>
  <si>
    <t>2432</t>
  </si>
  <si>
    <t>Skilled Nursing Facility 30-Day All-Cause Readmission Measure (SNFRM)</t>
  </si>
  <si>
    <t>2510</t>
  </si>
  <si>
    <t>Age, Sex, Length of stay during prior proximal hospitalization, Any time spent in the intensive care unit (ICU) during the prior proximal hospitalization, Disabled as original reason for Medicare coverage, End-stage renal disease (ESRD), Number of acute care hospitalizations in the 365 days prior to the prior proximal hospitalization, System-specific surgical indicators, Principal diagnosis as categorized using AHRQ’s single-level CCS , Individual comorbidities as grouped by CMS’ hierarchical condition categories (HCCs) or other comorbidity indices, Multiple comorbidities, modeled using (a) the count of HCCs if count is &gt;2, and (b) the square of this count</t>
  </si>
  <si>
    <t>Refer to https://www.cms.gov/Medicare/Quality-Initiatives-Patient-Assessment-Instruments/NursingHomeQualityInits/Downloads/SNFRM-Technical-Report-3252015.pdf</t>
  </si>
  <si>
    <t>2019 measure evaluation report indicates calendar year 2017 SNF's (data from 15,421 SNFs) risk-standardized readmission rates were as follows:
Mean 19.42
Std dev 1.70
Min 12.80
10th percentile 17.43
25th percentile 18.35
Median 19.27
75th percentile 20.36
90th percentile 21.60
Max 33.13
Refer to https://www.cms.gov/Medicare/Quality-Initiatives-Patient-Assessment-Instruments/Value-Based-Programs/SNF-VBP/Downloads/SNFRM-TechReportSupp-2019-.pdf</t>
  </si>
  <si>
    <t>Medicare Shared Savings Program (Removed),
Skilled Nursing Facility Value Based Purchasing (Implemented)</t>
  </si>
  <si>
    <t>RTI International</t>
  </si>
  <si>
    <t>This outcome measure estimates the risk-standardized rate of all-cause, unplanned, hospital readmissions for Medicare fee-for-service (FFS) Skilled Nursing Facility (SNF) patients within 30 days of discharge from a prior proximal hospitalization. The prior proximal hospitalization is defined as an admission to an inpatient prospective payment system (IPPS) hospital, critical access hospital (CAH), or psychiatric hospital. The measure is based on data for 12 months of SNF admissions. 
A risk-adjusted readmission rate for each facility is calculated as follows:
Step 1: Calculate the standardized risk ratio of the predicted number of readmissions at the facility divided by the expected number of readmissions for the same patients if treated at the average facility. The magnitude of the standardized risk ratio is an indicator of a facility's effect on readmission rates. 
Step 2: The standardized risk ratio is then multiplied by the mean rate of readmission in the population (i.e., all Medicare FFS patients included in the measure) to generate the facility-level risk-standardized readmission rate. 
For this measure, readmissions that are usually for planned procedures are excluded. 
The measure specifications are designed to harmonize with the CMS hospital-wide readmission (HWR) measure to the greatest extent possible. The HWR (NQF #1789) estimates the hospital-level, risk-standardized rate of unplanned, all-cause readmissions within 30 days of a hospital discharge and uses the same 30-day risk window as the SNFRM.</t>
  </si>
  <si>
    <t>The numerator is defined as the risk-adjusted estimate of the number of unplanned readmissions occurring within 30 days of discharge from a prior proximal acute hospitalization (IPPS, CAH, or psych hospital). The numerator is mathematically related to the number of SNF stays followed by a hospital readmission. However, the measure does not have a simple form for the numerator; that is, the risk adjustment method used does not use the observed number of readmissions as the numerator. The numerator, as defined, includes risk adjustment for patient characteristics and a statistical estimate of the facility effect beyond patient mix. 
Hospital readmissions that occur after discharge from the SNF stay but within 30 days of the proximal hospitalization are included in the numerator. Planned readmissions, as identified using the Planned Readmission algorithm, are excluded from the numerator. This measure does not count observation stays as readmissions.</t>
  </si>
  <si>
    <t>The measure does not have a simple form for the denominator that is, the risk adjustment method used does not make the predicted number of readmissions the denominator. The denominator is computed with the same model used for the numerator. It is the model developed using all non-excluded SNF stays in the national data. For a particular facility the model is applied to the patient population, but the facility effect term is 0. In effect, it is the number of SNF admissions within 1 day of a prior proximal hospital discharge during a target year, taking denominator exclusions into account. Prior proximal hospitalizations are defined as admissions to an IPPS acute-care hospital, CAH, or psychiatric hospital.</t>
  </si>
  <si>
    <t>The following are excluded from the denominator: 
(1) SNF stays where the patient had one or more intervening PAC admissions (IRF or LTCH) that occurred either between the prior proximal hospital discharge and SNFadmission or after the SNF discharge within the 30-day risk window. Also excluded are SNF admissions where the patient had multiple SNF admissions after the prior proximal hospitalization within the 30-day risk window. (2) SNF stays with a gap of greater than 1 day between discharge from the prior proximal hospitalization and the SNF admission. (3) SNF stays where the patient did not have at least 12 months of FFS Part A Medicare enrollment before the proximal hospital discharge (measured as enrollment during the month of proximal hospital discharge and the 11 months before that month). (4) SNF stays where the patient was discharged from the SNF against medical advice. (5) SNF stays in which the patient did not have FFS Part A Medicare enrollment for the entire risk period (measured as enrollment during the month of prior proximal hospital discharge and the month after the month of discharge). (6) SNF stays in which the principal diagnosis for the prior proximal hospitalization was for the medical treatment of cancer. We used MedPAR files for the prior proximal hospitalization to evaluate this exclusion. (7) SNF stays in which the principal diagnosis for the prior proximal hospitalization was for rehabilitation care; fitting of prostheses and for the adjustment of devices. (8) SNF stays in which the prior proximal hospitalization was for pregnancy. (9) SNF stays in which data were missing or problematic on any covariate or variable used in the SNFRM construction.</t>
  </si>
  <si>
    <t>The anticipated benefit of this quality measure is that if consumers are informed of SNF readmission rates, they will make more educated choices with regard to SNF providers. The SNFRM was designed based on FFS claims to harmonize with CMS current Hospital-Wide Readmission measure and other readmission measures being developed for other post-acute care settings (i.e., inpatient rehabilitation facilities (IRF), long-term care hospitals (LTCH), home health agencies (HHA), and end-stage renal facilities (ESRD)), and to promote shared accountability for improving care transitions across all settings. Additionally, providers will be encouraged to compete on quality for beneficiaries by focusing on quality improvement efforts to reduce readmissions. The measure can also be used by providers for tracking results of their internal quality improvement initiatives. 
Hospital readmissions of Medicare beneficiaries discharged from a hospital to a SNF are prevalent and expensive, and prior studies suggest that a large proportion of readmissions are preventable (Mor et al. 2010). According to Mor et al. based an analysis of SNF data from 2006 Medicare claims merged with the Minimum Data Set (MDS), 23.5 percent of SNF stays resulted in a rehospitalization within 30 days of the initial hospital discharge. The average Medicare payment for each readmission was $10,352 per hospitalization, for a total of $4.34 billion. Of these rehospitalizations, 78 percent were deemed potentially avoidable, and applying this figure to the aggregate cost indicates that avoidable hospitalizations resulted in an excess cost of $3.39 billion (78 percent of $4.34 billion) to Medicare (Mor, Intrator, Feng, et al., 2010). Several analyses of hospital readmissions of SNF patients suggest there is opportunity for reducing hospital readmissions among SNF patients (Li et al. 2012; Mor et al. 2010), and multiple studies suggest SNF structural and process characteristics that impact readmission rates (Coleman et al. 2004; MedPAC 2011). 
In an analysis of the 2008 MDS and the Online, Survey, Certification, and Reporting file, Li and colleagues found that hospital readmission rates varied by SNF patient volume, with a 16.4 percent readmission rate for low volume SNFs (&lt; 45 annual SNF admissions), 15.9 percent for medium volume SNFs (45-107 annual SNF admissions), and 14.3 percent for high volume SNFs ( 108 annual SNF admissions) (P&lt;0.0001)(Li, Cai, Yin 2012). In addition to being costly, readmission to the hospital interrupts the SNF patient s therapy and care plan, causes anxiety and discomfort, and exposes the patient to hospital-acquired adverse events such as loss of functional status, healthcare-associated infections or medication errors (Covinsky, Palmer, Fortinsky 2003; Boockvar, Fishman, Kyriacou 2004; Ouslander et al. 2011).
Boockvar K, Fishman E, Kyriacou CK, et al. Adverse Events Due to Discontinuations in Drug Use and Dose Changes in Patients Transferred Between Acute and Long Term Care Facilities. Archives of Internal Medicine 2004. 164(5); 545-550.
Coleman EA, Smith JD, Frank JC, Min SJ, Parry C, Kramer AM. Preparing patients and caregivers to participate in care delivered across settings: the Care Transitions Intervention. Journal of the American Geriatrics Society. Nov 2004;52(11):1817-1825.
Covinsky K, Palmer R, Fortinsky R, et al. Loss of Independence in Activities of Daily Living in Older Adults Hospitalized with Medical Illnesses: Increased Vulnerability with Age. Journal of the American Geriatrics Society, 2003. 51:451-458.
Jencks SF, Williams MV, and Coleman EA. Rehospitalizations among patients in the Medicare fee-for-service program. N. Engl. J. Med. 360: 1418-1428, 2009.
Medicare Payment Advisory Commission (U.S.). Trends in Risk Adjusted Skilled Nursing Facility Rates of Community Discharge and Potentially Avoidable Rehospitalization 2000-2008. Washington, DC: Medicare Payment Advisory Commission, June 2011
Li Y, Cai X, Yin J, Glance LG, Mukamel DB.</t>
  </si>
  <si>
    <t>Nursing Home,
Post Acute/Long Term Care Facility: Nursing Home/Skilled Nursing Facility,
Skilled-Nursing Facility</t>
  </si>
  <si>
    <t>Claims, Enrollment Data; eCQM spec not available</t>
  </si>
  <si>
    <t>6029</t>
  </si>
  <si>
    <t>Facility-Level 7-Day Hospital Visits After General Surgery Procedures Performed at Ambulatory Surgical Centers</t>
  </si>
  <si>
    <t>Age, procedure type: abdomen and its contents, alimentary tract, breast, skin/soft tissue, wound, varicose vein, work relative value units, other benign tumors, Liver or biliary disease, intestinal obstruction or perforation, Dementia or senility, psychiatric disorders, other significant central nervous system (CNS) disease, Ischemic heart disease, specified arrhythmias and other heart rhythm disorders, Stroke, Chronic lung disease, Pneumonia, Dialysis or sever chronic kidney disease, Benign prostatic hyperplasia, Cellulitis, local skin infection, major traumatic fracture or internal injury, complications of care, Chronic anticoagulant use [long-term {current} use of anticoagulants]), Opioid abuse, Procedure type*RVU, Medicaid Dual Eligible, African-American Race, Low AHRQ SES Index Score</t>
  </si>
  <si>
    <t xml:space="preserve">240 Medicare claims per year (60 per quarter) </t>
  </si>
  <si>
    <t xml:space="preserve">Refer to https://www.federalregister.gov/documents/2013/12/10/2013-28737/medicare-and-medicaid-programs-hospital-outpatient-prospective-payment-and-ambulatory-surgical </t>
  </si>
  <si>
    <t>2014-2015 data (which included 286,999 general surgeries from 1,642 ASCs meeting a minimum volume threshold of at least 25 cases) showed variation in the risk-adjusted measure scores among ASCs. The median RSHVR was 0.97, ranging from 0.42 to 2.13 (the 25th and 75th percentiles were 0.90 and 1.10, respectively).</t>
  </si>
  <si>
    <t>Ambulatory Surgical Center Quality Reporting (Finalized)</t>
  </si>
  <si>
    <t>Yale New Haven Health Services Corporation</t>
  </si>
  <si>
    <t>The measure assesses ASC general surgery procedure quality using the outcome of hospital visits -- including emergency department (ED) visits, observation stays, and unplanned inpatient admissions -- within 7 days of the procedure performed at an ASC.</t>
  </si>
  <si>
    <t>The outcome for this measure is all-cause, unplanned hospital visits within 7 days of a qualifying outpatient general surgery. The measure defines a hospital visit as any emergency department (ED) visit, observation stay, or unplanned inpatient admission.</t>
  </si>
  <si>
    <t>The target population for this measure is Medicare FFS patients aged 65 years and older undergoing outpatient general procedures at ASCs, with a full year of Medicare FFS Parts A and B prior to the surgery.</t>
  </si>
  <si>
    <t>Procedures for patients who survived at least 7 days, but were not continuously enrolled in Medicare FFS Parts A and B in the 7 days after the surgery are excluded. These patients are excluded to ensure all patients have full data available for outcome assessment.</t>
  </si>
  <si>
    <t>Improving the quality of care provided at ASCs is a key priority in the context of growth in the number of ASCs and procedures performed in this setting. More than 60% of all medical or surgical procedures were performed at ASCs in 2006 -- a three-fold increase since the late 1990s.1 In 2013, more than 3.4 million Fee-for-Service (FFS) Medicare beneficiaries were treated at 5,364 Medicare-certified ASCs, and spending on ASC services by Medicare and its beneficiaries amounted to $3.7 billion.2 The patient population served at ASCs has increased not only in volume but also in age and complexity, which can be partially attributed to improvements in anesthetic care and innovations in minimally invasive surgical techniques.3,4 ASCs have become the preferred setting for the provision of low-risk surgical and medical procedures in the US, as many patients experience shorter wait times, prefer to avoid hospitalization, and are able to return rapidly to work.1 Therefore, in the context of growth in volume and diversity of procedures performed at ASCs, evaluating the quality of care provided at ASCs is increasingly important. In the literature, hospital visit rates following outpatient surgery vary from 0.5-9.0%, based on the type of surgery, outcome measured (admissions alone or admissions and ED visits), and timeframe for measurement after surgery.5-12 These hospital visits can occur due to a range of well-described adverse events, including major adverse events, such as bleeding, wound infection, septicemia, and venous thromboembolism. Patients also frequently report minor adverse events -- for example, uncontrolled pain, nausea, and vomiting -- that may result in unplanned acute care visits following surgery. Several factors make unanticipated hospital visits a priority quality indicator. Because ASC providers are not aware of all post-surgical hospital visits that occur among their patients, reporting this outcome will help to illuminate problems that may not be currently visible. In addition, the outcome of hospital visits is a broad, patient-centered outcome that reflects the full range of reasons leading to hospital use among patients undergoing same-day surgery. Public reporting of this outcome measure will provide ASCs with critical information and incentives to implement strategies to reduce unplanned hospital visits. Given that ASCs vary widely in their focus and the number of procedures that they perform, focusing on general surgery procedures will enable use of a quality measure to make fair comparisons of outcome rates across facilities that perform similar procedures. 1. Cullen KA, Hall MJ, Golosinskiy A, Statistics NCfH. Ambulatory surgery in the United States, 2006. US Department of Health and Human Services, Centers for Disease Control and Prevention, National Center for Health Statistics; 2009. 2. Medicare Payment Advisory Commission (MedPAC). Report to Congress: Medicare Payment Policy. March 2015; http://www.medpac.gov/docs/default-source/reports/mar2015_entirereport_revised.pdf. 3. Bettelli G. High risk patients in day surgery. Minerva anestesiologica. 2009;75(5):259-268. 4. Fuchs K. Minimally invasive surgery. Endoscopy. 2002;34(2):154-159. 5. Majholm BB. Is day surgery safe A Danish multicentre study of morbidity after 57,709 day surgery procedures. Acta anaesthesiologica Scandinavica. 2012;56(3):323-331. 6. Whippey A, Kostandoff G, Paul J, Ma J, Thabane L, Ma HK. Predictors of unanticipated admission following ambulatory surgery: a retrospective case-control study. Canadian Journal of Anesthesia/Journal canadien d'anesth sie. 2013;60(7):675-683. 7. Fleisher LA, Pasternak LR, Herbert R, Anderson GF. Inpatient hospital admission and death after outpatient surgery in elderly patients: importance of patient and system characteristics and location of care. Arch Surg. 2004;139(1):67-72. 8. Coley KC, Williams BA, DaPos SV, Chen C, Smith RB. Retrospective evaluation of unanticipated admissions and readmissions after sa</t>
  </si>
  <si>
    <t>Admissions and Readmissions to Hospitals; Preventable Healthcare Harm</t>
  </si>
  <si>
    <t>Ambulatory Care: Ambulatory Surgery Center (ASC),
Hospital Outpatient Surgery Department/Ambulatory Surgery Center</t>
  </si>
  <si>
    <t>5604</t>
  </si>
  <si>
    <t>Hospital Visits After Urology Ambulatory Surgical Center Procedures</t>
  </si>
  <si>
    <t>3366</t>
  </si>
  <si>
    <t>Age (years &gt; 65), work Relative Value Units (work RVUs), benign prostatic hyperplasia with obstruction (ICD-9-CM diagnosis codes 60001, 60021, 60091; ICD-10-CM diagnosis codes N401, N403), complications of specified implanted device or graft (CC 176), Number of qualifying procedures: 1, 2, 3 or more, poisonings and allergic and inflammatory reactions (CC 175), major symptoms, abnormalities (CC 178), Parkinson’s and Huntington’s diseases; seizure disorders and convulsions (CC 78, 79), Ischemic heart disease (CC 86, 87, 88, 89)</t>
  </si>
  <si>
    <t>2017 report analyzing national 100% dataset of Medicare fee-for-service claims from FY 2015 show median national observed facility rate of any unplanned hospital visit within 7 days following urology procedures performed at ambulatory surgical centers was 6.0% (the 25th and 75th percentiles were 3.8% and 8.2%, respectively). These results suggest a performance gap and opportunity for quality improvement. Refer to https://www.cms.gov/Medicare/Quality-Initiatives-Patient-Assessment-Instruments/HospitalQualityInits/Downloads/Version-10_Hospital-Visits_Urology-ASC-Procedures_Measure-Technical-Report_052017.pdf</t>
  </si>
  <si>
    <t>The population included in the measure is Medicare FFS patients aged 65 years and older, undergoing outpatient urology procedures at ASCs.
The measure's outcome is any unplanned hospital visit (ED visit, observation stay, or unplanned inpatient admission) by a patient occurring within 7 days of an index procedure (a patient's initial procedure).
The measure is risk adjusted. In order to ensure that differences in the facilities measure scores do not just reflect differences in the mix of patients and procedures across ASCs, the model adjusts for patient demographics (age and sex) and comorbidities as well as surgical procedural complexity. We adjust for these characteristics because they can vary across ASC patient populations, are unrelated to quality, and influence the outcome.
The measure score is an ASC-level risk-standardized hospital visit rate (RSHVR). The RSHVR is calculated as the ratio of the predicted to the expected number of post-surgical unplanned hospital visits among an ASC's patients, multiplied by the national observed rate of unplanned hospital visits.</t>
  </si>
  <si>
    <t>The outcome for this measure is all-cause, unplanned hospital visits within 7 days of a qualifying outpatient urology surgery. The measure defines a hospital visit as any emergency department (ED) visit, observation stay, or unplanned inpatient admission.</t>
  </si>
  <si>
    <t>The target population for this measure is Medicare FFS patients aged 65 years and older undergoing outpatient urology procedures, typically performed by urologists at ASCs, with a full year of Medicare FFS Parts A and B prior to the surgery.</t>
  </si>
  <si>
    <t>Surgeries for patients who survived at least 7 days, but were not continuously enrolled in Medicare FFS Parts A and B for at least 7 days after the surgery are excluded.</t>
  </si>
  <si>
    <t>Ambulatory surgery is increasingly common in the United States (US). Nearly 70% of all surgeries in the US are performed in an outpatient setting, with an expanding number and variety of procedures being performed at stand-alone ASCs.1 While ambulatory surgery is considered low risk for complications, there are well-described and potentially preventable adverse events that can occur after ambulatory surgery leading to unplanned care in a hospital. These events include urinary retention, uncontrolled pain, infection, bleeding, and venous thromboembolism. Hospital visits following same-day surgery are an important and accepted patient-centered outcome reported in the literature.2-9 National estimates of hospital visit rates following surgery vary from 0.5% to 9.0% based on the type of surgery, outcome measured (admissions alone or admissions and ED visits), and timeframe for measurement after surgery.3-9 Such events also vary among ASCs, suggesting possible variation in surgical care, post-surgical care, and the care and support provided to patients post-discharge. We estimated the unadjusted 7-day rate of hospital visits, as defined for this measure, following urology ASC procedures. In our analysis of a national 100% dataset of Medicare Fee-for-Service (FFS) claims from Fiscal Year (FY) 2015 (October 1, 2014 September 30, 2015), the median national observed facility rate of any unplanned hospital visit within 7 days following urology procedures performed at ASCs was 6.0% (the 25th and 75th percentiles were 3.8% and 8.2%, respectively). These results suggest a performance gap and opportunity for quality improvement. The median outcome rates specifically for ED or observation stay visits and for unplanned inpatient admissions were 4.3% and 1.6%, respectively. Hospital Visits after Urology ASC Procedures 10 Providers at ASCs are often unaware of patients subsequent acute care visits given that patients tend to present to the ED or to hospitals unaffiliated with the ASC.10 For these reasons, a quality measure of hospital visits following ASC surgery will serve to improve transparency, inform patients and providers, and foster quality improvement.</t>
  </si>
  <si>
    <t>Ambulatory Care : Amb Surgery Center,
Hospital Outpatient Surgery Department/Ambulatory Surgery Center</t>
  </si>
  <si>
    <t>Hospital Visits After Orthopedic Ambulatory Surgical Center Procedures</t>
  </si>
  <si>
    <t xml:space="preserve">Age, Work Relative Value Units, Tobacco use disorder (ICD-9-CM diagnosis code 3051), Morbid obesity (CC 22), Chronic ulcers (CC 157, 158, 159, 160, 161), Minor symptoms, signs, findings (CC 179), Major symptoms, abnormalities (CC 178), Psychiatric disorders (CC 57, 58, 59, 60, 61, 62, 63), Dementia (CC 51, 52, 53), Multiple sclerosis (CC 77), Major traumatic fracture or internal injury (CC 170, 171, 172), Other gastrointestinal disorders (CC 38), Chronic lung disease (CC 111, 112, 113), Bone/joint/muscle infections/necrosis (CC 39), Cancer (CC 8, 9, 10, 11, 12, 13, 14), Congestive heart failure (CC 85), Chronic anticoagulant use (ICD-9-CM code V5861 and ICD-10-CM code Z7901), Chronic renal disease (CC 132 , 134, 135, 136, 137, 138, 139, 140), Disorders of fluid/electrolyte/acid-base (CC 23, 24), Hypertension and hypertensive disease (CC 94, 95), Ischemic heart disease (CC 86, 87, 88, 89), Other respiratory disorders (CC 118), Pneumonia (CC 114, 115, 116), Head injury (CC 166, 167, 168), Rheumatoid and osteoarthritis (CC 40, 41, 42), Seizure disorders and convulsions (CC 79), Stroke (CC 99, 100), Vascular disease (CC 106, 107, 108, 109), Opioid abuse </t>
  </si>
  <si>
    <t>2017 report analyzing national 100% dataset of Medicare fee-for-service claims from FY 2015 show median national observed facility rate of any unplanned hospital visit within 7 days following orthopedic procedures performed at ambulatory surgical centers was 2.5% (the 25th and 75th percentiles were 0.0% and 3.2% respectively). These results suggest a performance gap and opportunity for quality improvement. Refer to https://www.cms.gov/Medicare/Quality-Initiatives-Patient-Assessment-Instruments/HospitalQualityInits/Downloads/Version-10_Hospital-Visits_Orthopedic-ASC-Procedures_Measure-Technical-Report_052017.pdf</t>
  </si>
  <si>
    <t>The population included in the measure is Medicare FFS patients aged 65 years and older, undergoing outpatient orthopedic procedures at ASCs.
The measure's outcome is any unplanned hospital visit (ED visit, observation stay, or unplanned inpatient admission) by a patient occurring within 7 days of an index procedure (a patient's initial procedure). The measure is risk adjusted. In order to ensure that differences in the facilities measure scores do not just reflect differences in the mix of patients and procedures across ASCs, the model adjusts for patient demographics (age and sex) and comorbidities as well as surgical procedural complexity. We adjust for these characteristics because they can vary across ASC patient populations, are unrelated to quality, and influence the outcome. The measure score is an ASC-level risk-standardized hospital visit rate (RSHVR). The RSHVR is calculated as the ratio of the predicted to the expected number of post-surgical unplanned hospital visits among an ASC's patients, multiplied by the national observed rate of unplanned hospital visits.</t>
  </si>
  <si>
    <t>The outcome for this measure is all-cause, unplanned hospital visits within 7 days of a qualifying outpatient orthopedic surgery. The measure defines a hospital visit as any emergency department (ED) visit, observation stay, or unplanned inpatient admission.</t>
  </si>
  <si>
    <t>The target population for this measure is Medicare FFS patients aged 65 years and older undergoing outpatient orthopedic surgeries, typically performed by an orthopedist, at ASCs, with a full year of Medicare FFS Parts A and B prior to the surgery.</t>
  </si>
  <si>
    <t>Improving the quality of care provided at ASCs is a key priority in the context of growth in the number of ASCs and procedures performed in this setting. More than 60% of all medical or surgical procedures were performed at ASCs in 2006 a three-fold increase from the late 1990s (Cullen et al. 2009). In 2013, more than 3.4 million Fee-for-Service (FFS) Medicare beneficiaries were treated at 5,364 Medicare-certified ASCs, and spending on ASC services by Medicare and its beneficiaries amounted to $3.7 billion (Medicare Payment Advisory Commission 2015). The patient population served at ASCs has increased not only in volume but also in age and complexity, which can be partially attributed to improvements in anesthetic care and innovations in minimally invasive surgical techniques (Bettelli 2009; Fuchs 2002). ASCs have become the preferred setting for the provision of low-risk surgical and medical procedures in the US, as many patients experience shorter wait times, prefer to avoid hospitalization, and are able to return rapidly to work (Cullen et al. 2009). Therefore, in the context of growth in volume and diversity of procedures performed at ASCs, evaluating the quality of care provided at ASCs is increasingly important. As the number of orthopedic procedures increase in ASCs, it is important to evaluate the quality of care for patients undergoing these procedures. According to Medicare claims, approximately 7% of surgeries performed at ASCs were orthopedic in nature in 2007, which reflects a 77% increase in orthopedic procedures performed at ASCs from 2000 to 2007 (Goyal et al. 2016). Measuring and reporting seven-day unplanned hospital visits following orthopedic procedures will incentivize ASCs to improve care and care transitions. Many of the reasons for hospital visits are preventable. Patients often present to the hospital for complications of medical care, including infection, post-operative bleeding, urinary retention, nausea and vomiting, and pain. Mart n-Ferrero et al. (2014) found that of 10,032 patients who underwent ambulatory orthopedic surgical procedures at an ambulatory surgery unit between June 1993 and June 2012, 121 (1.2%) patients needed attention in the emergency department during the first 24 hours after discharge because of pain (86 patients) or bleeding (35 patients). There were five subsequent hospitalizations for knee pain and swelling (Mart n-Ferrero and Faour- Mart n 2014). In conclusion, acute care visits following orthopedic surgery are an important and measurable outcome for surgeries and procedures performed at ASCs. Many of these unanticipated acute care visits occur at or after discharge and may not be readily visible to clinicians because patients often present to alternative facilities, such as emergency departments. Therefore, illuminating these events should facilitate efforts to improve patient outcomes following ASC procedures. Bettelli G. High risk patients in day surgery. Minerva anestesiologica. 2009;75(5):259-268. Cullen KA, Hall MJ, Golosinskiy A, Statistics NCfH. Ambulatory surgery in the United States, 2006. US Department of Health and Human Services, Centers for Disease Control and Prevention, National Center for Health Statistics; 2009. Fuchs K. Minimally invasive surgery. Endoscopy. 2002;34(2):154-159. Goyal KS, Jain S, Buterbaugh GA, et al. The safety of hang and upper-extremity surgical procedures at a freestanding ambulatory surgical center. The Journal of Bone and Joint Surgery. 2016;90:600-4. Mart n-Ferrero M , Faour- Mart n O. Ambulatory surgery in orthopedics: experience of over 10,000 patients. Journal of Orthopaedic Surgery. 2014;19:332-338. Medicare Payment Advisory Commission (MedPAC). Report to Congress: Medicare Payment Policy. March 2015; http://www.medpac.gov/docs/default-source/reports/mar2015_entirereport_revised.pdf sfvrsn=0.</t>
  </si>
  <si>
    <t>2806</t>
  </si>
  <si>
    <t>Admissions and Emergency Department (ED) Visits for Patients Receiving Outpatient Chemotherapy</t>
  </si>
  <si>
    <t>3490</t>
  </si>
  <si>
    <t>Many</t>
  </si>
  <si>
    <t>The measure identifies significant differences in performance among both PCHs and non-cancer hospitals. We found that PCHs had a national observed admissions rate of 14.0% and a national observed ED visit rate of 6.3%. Among non-cancer hospitals, the national observed admissions rate was 12.6%, and the national observed ED visit rate was 5.9%. Among the 11 PCHs, 1 was identified as performing significantly better on the RSAR, 3 were identified as performing significantly better on the RSEDR, and 3 were identified as performing significantly worse. For the 3,562 non-cancer hospitals, the measure had additional ability to discriminate performance, with 13 hospitals performing significantly better on the RSAR, 65 performing significantly worse on the RSAR, 26 hospitals performing significantly better on the RSEDR, and 33 performing significantly worse on the RSDER. Refer to CMIT</t>
  </si>
  <si>
    <t>Prospective Payment System-Exempt Cancer Hospital Quality Reporting (Implemented)</t>
  </si>
  <si>
    <t>The measure estimates hospital-level, risk-standardized rates of inpatient admissions or ED visits for cancer patients (excluding leukemia patients) ages 18 years or older for at least one of the following diagnoses - anemia, dehydration, diarrhea, emesis, fever, nausea, neutropenia, pain, pneumonia, or sepsis - within 30 days of outpatient chemotherapy treatment at a short-stay, acute care hospital.</t>
  </si>
  <si>
    <t>The measure calculates and reports the two mutually exclusive outcome rates (inpatient admissions and ED visits) separately. A patient can qualify for only one outcome; the measure assesses the ED visit outcome only for patients who do not qualify for the inpatient admission outcome. The measure counts patients who experience both an inpatient admission and an ED visit during the performance period toward the inpatient admission outcome.</t>
  </si>
  <si>
    <t>This measure includes all adult Medicare FFS patients with a diagnosis of cancer aged 18 years or older at the start of the performance period</t>
  </si>
  <si>
    <t>The three measure exclusions are as follows: 1) Patients with a diagnosis of leukemia at any time during the performance period; 2) Patients who were not enrolled in Medicare FFS Parts A and B in the year before their first outpatient chemotherapy treatment during the performance period; and 3) Patients who do not have at least one outpatient chemotherapy treatment followed by continuous enrollment in Medicare FFS Parts A and B in the 30 days after the procedure.</t>
  </si>
  <si>
    <t>Cancer patients receiving chemotherapy have much higher rates of admissions and ED use than other patients. A study of 2007 commercial Claims for more than 14 million patients found that cancer patients average one admission per year; 40 percent of those admissions were chemotherapy related (Kolodziej et al. 2011). The authors also found that cancer patients average approximately two ED visits per year, about half of which were chemotherapy related. Common complications of chemotherapy treatment include nausea, emesis, anemia, neutropenic fever, diarrhea, dehydration, and pain (Burton et al. 2007; Crawford et al. 2004; Groopman and Itri 2000; Osoba et al. 1997; Richardson and Dobish 2007; Stein et al. 2010). Chemotherapy-related admissions and ED visits may be due to outpatient chemotherapy patients having unmet needs and gaps in care, which, if addressed, could reduce admissions and ED visits and increase patients' quality of life (Hassett et al. 2006; Mayer et al. 2011; McKenzie et al. 2011). Although it is extremely unlikely that all admissions and ED visits related to chemotherapy can be avoided by prevention and treatment of side effects and complications, there is evidence and consensus among providers on ways to prevent and treat each of the symptoms included in the numerator of this measure. Measurement of admissions and ED visits for patients receiving outpatient chemotherapy should encourage reporting facilities to take steps to prevent and improve management of side effects and complications from treatment. Poor performance on the measure would reflect high resource use and significant consequences for patient/society due to poor quality; admissions and ED visits are costly to payers and reduce quality of life for patients. Burton, A.W., G.J. Fanciullo, R.D. Beasley, and M.J. Fisch. "Chronic Pain in the Cancer Survivor: A New Frontier". Pain Medicine, vol. 8, 2007, pp. 189-198. Crawford, J.C., D.C. Dale, and G.H. Lyman. "Chemotherapy-Induced Neutropenia." Cancer, vol. 15, 2004, pp. 228-237. Groopman, J.E., and L.M. Itri. "Chemotherapy-Induced Anemia in Adults: Incidence and Treatment." Journal of the National Cancer Institute, vol. 91, 2000, pp. 1616-1634. Hassett, M.J., J. O'Malley, J.R. Pakes, J.P. Newhouse, and C.C. Earle. "Frequency and Cost of Chemotherapy-Related Serious Adverse Effects in a Population Sample of Women with Breast Cancer." Journal of the National Cancer Institute, vol. 98, no. 16, 2006, pp. 1108-1117. Kolodziej, M., J.R. Hoverman, J.S. Garey, J. Espirito, S. Sheth, A. Ginsburg, M.A. Neubauer, D. Patt, B. Brooks, C. White, M. Sitarik, R. Anderson, and R. Beveridge. "Benchmarks for Value in Cancer Care: An Analysis of a Large Commercial Population." Journal of Oncology Practice, vol. 7, 2011, pp. 301-306. Mayer, D.K., D. Travers, A. Wyss, A. Leak, A. Waller. "Why Do Patients with Cancer Visit Emergency Departments Results of a 2008 Population Study in North Carolina." Journal of Clinical Oncology, vol. 26, no. 19, 2011, pp. 2683-2688. McKenzie, H., L. Hayes, K. White, K. Cox, J. Fethney, M. Boughton, and J. Dunn. "Chemotherapy Outpatients' Unplanned Presentations to Hospital: A Retrospective Study." Support Care Cancer, vol. 19, 2011, pp. 963-969. Osoba, D., B. Zee, D. Warr, J. Latreilee, L. Kaizer, and J. Pater. "Effect of Postchemotherapy Nausea and Vomiting on Health-Related Quality of Life." Support Care Cancer, vol. 5, 1997, pp. 307-313. Richardson, G., and R. Dobish. "Chemotherapy Induced Diarrhea." Journal of Oncology Pharmacy Practice, vol. 13, no.4, 2007, pp. 181-98. Stein, A., W. Voigt, and K. Jordan. "Chemotherapy-Induced Diarrhea: Pathophysiology, Frequency, and Guideline-Based Management." Therapeutic Advances Medical Oncology, vol. 2, 2010, pp. 51-63.</t>
  </si>
  <si>
    <t>Malignant Neoplasm (Cancer)</t>
  </si>
  <si>
    <t>Outpatient</t>
  </si>
  <si>
    <t>1765</t>
  </si>
  <si>
    <t>Atrial Fibrillation and Atrial Flutter: Chronic Anticoagulation Therapy</t>
  </si>
  <si>
    <t>1525</t>
  </si>
  <si>
    <t xml:space="preserve">MIPS benchmarking registry 2019: decile 3 :69.54 - 75.10, decile 5: 78.90 - 83.08, decile 7: 88.17 - 94.93, decile 9: 100. MIPS benchmarking claims 2019: decile 3: 84.13 - 95.28, decile 5: 98.80 - 99.99 , decile 7: 100. 2012 performance data from the Pinnacle registry (1234 providers measured, patient study sample equals 225446) showed overall mean performance is 59.4%, with a standard deviation of 17.3%. </t>
  </si>
  <si>
    <t>American College of Cardiology</t>
  </si>
  <si>
    <t>Percentage of patients aged 18 years and older with nonvalvular atrial fibrillation (AF) or atrial flutter who were prescribed warfarin OR another FDA-approved oral anticoagulant drug for the prevention of thromboembolism during the measurement period.</t>
  </si>
  <si>
    <t>Patients with nonvalvular AF or atrial flutter for whom warfarin or another FDA-approved oral anticoagulant was prescribed</t>
  </si>
  <si>
    <t>All patients aged 18 years and older with a diagnosis of nonvalvular AF or atrial flutter who do not have a documented CHA2DS2-VASc risk score of 0 or 1</t>
  </si>
  <si>
    <t>Denominator Exclusion(s): 
Patient with transient or reversible cause of AF (e.g., pneumonia, hyperthyroidism, pregnancy, cardiac surgery)
Patients who are receiving comfort care only
Documentation of CHA2DS2-VASc risk score of 0 or 1
Denominator Exception(s): 
Documentation of medical reason(s) for not prescribing warfarin OR another FDA-approved anticoagulant (e.g., atrial appendage device in place)
Documentation of patient reason(s) for not prescribing warfarin OR another FDA-approved oral anticoagulant that is FDA-approved for the prevention of thromboembolism (e.g., patient choice of having atrial appendage device placed)
Documentation of system reason(s) for not prescribing warfarin OR another FDA-approved anticoagulation due to patient being currently enrolled in a clinical trial related to AF/atrial flutter treatment</t>
  </si>
  <si>
    <t>AF, whether paroxysmal, persistent, or permanent and whether symptomatic or silent, significantly increases the risk of thromboembolic ischemic stroke. Nonvalvular atrial fibrillation increases the risk of stroke 5 times, and AF in the setting to mitral stenosis increases the risk of stroke 20 times over that of patients in sinus rhythm.
Thromboembolism occurring with AF is associated with a greater risk of recurrent stroke, more severe disability, and mortality. Silent AF is also associated with ischemic stroke. The appropriate use of antithrombotic therapy and the control of other risk factors, including hypertension and hypercholesterolemia, substantially reduce stroke risk. 
One meta-analysis has stratified ischemic stroke risk among patients with nonvalvular AF using the following point scoring systems: AF Investigators; CHA2 DS2 (congestive heart failure, hypertension, age 75 years, diabetes mellitus, prior stroke or TIA or thromboembolism [doubled]), or CHA2 DS2-VASc (congestive heart failure, hypertension, age 75 years [doubled], diabetes mellitus, prior stroke or TIA or thromboembolism [doubled], vascular disease, age 65 to 74 years, sex category).
When compared with the CHA2 DS2 score, the CHA2 DS2-VASc score for nonvalvulare AF has a broader score range (0 to 9) and includes a larger number of risk factors (female sex, 65 to 74 years of age, and vascular disease).
The selection of an antithrombotic agent should be based on shared decision making that takes into account risk factors, clost, tolerability, patient preference, potential for drug interactions, and other clinical characteristics, including time in the INR therapeutic range if the patient has been on warfarin, irrespective of whether the AF pattern is paroxysmal, persistent, or permanent.</t>
  </si>
  <si>
    <t>Clinician : Individual</t>
  </si>
  <si>
    <t>Cardiovascular Disease</t>
  </si>
  <si>
    <t>Atrial Fibrillation</t>
  </si>
  <si>
    <t>Registry, Medicard Part B Claims (MIPS), eCQM spec available</t>
  </si>
  <si>
    <t>Substance abuse</t>
  </si>
  <si>
    <t>2511</t>
  </si>
  <si>
    <t>Initiation and Engagement of Alcohol and Other Drug Dependence Treatment</t>
  </si>
  <si>
    <t>0004</t>
  </si>
  <si>
    <t>MIPS benchmarking eCQM 2019: Decile 3: 0.31 - 0.41, Decile 5: 0.68 - 1.02, Decile 7: 1.35 - 2.23, Decile 9: 3.85 - 6.90
From NQF submission:
Medicaid: Measurement Year: 2016; 2017; 2018
AVE: 38.24 40.87 42.28
SD: 6.51 7.75 7.43
Medicare: Measurement Year: 2016; 2017; 2018*
AVE: 33.25 33.42 34.40
SD: 12.21 13.23 13.11
Commercial
Measurement Year: 2016; 2017; 2018
AVE: 33.92 33.70 36.65
SD: 5.28 6.33 7.67</t>
  </si>
  <si>
    <t>Percentage of patients 13 years of age and older with a new episode of alcohol or other drug abuse or (AOD) dependence who received the following. Two rates are reported.
a. Percentage of patients who initiated treatment including either an intervention or medication for the treatment of AOD abuse or dependence within 14 days of the diagnosis.
b. Percentage of patients who engaged in ongoing treatment including two additional interventions or a medication for the treatment of AOD abuse or dependence within 34 days of the initiation visit. For patients who initiated treatment with a medication, at least one of the two engagement events must be a treatment intervention.</t>
  </si>
  <si>
    <t>Numerator 1: Patients who initiated treatment within 14 days of the diagnosis
Numerator 2: Patients who initiated treatment and who had two or more additional services with an AOD diagnosis within 30 days of the initiation visit</t>
  </si>
  <si>
    <t>Patients age 13 years of age and older who were diagnosed with a new episode of alcohol or drug dependency during a visit in the first 11 months of the measurement period</t>
  </si>
  <si>
    <t>Denominator Exclusion(s):
Patients with a previous active diagnosis of alcohol, opioid or other drug abuse or dependence in the 60 days prior to the first episode of alcohol or drug dependence
Exclude patients whose hospice care overlaps the measurement period</t>
  </si>
  <si>
    <t>This measure assesses the degree to which the organization initiates and engages members identified with a need for alcohol and other drug (AOD). By providing data on access to AOD dependence treatment across care settings, this measure provides insight on how providers and plans may need to target education efforts and assists patient in accessing care.</t>
  </si>
  <si>
    <t>Prevention and Treatment of Opioid and Substance Use Disorders</t>
  </si>
  <si>
    <t>13+</t>
  </si>
  <si>
    <t>Ambulatory Care- Clinician Office/Clinic,
Ambulatory Care- Urgent Care,
Behavioral Health/Psychiatric: Inpatient,
Behavioral Health/Psychiatric: Outpatient,
Emergency Department and Services,
Emergency Medical Services/Ambulance,
Hospital Inpatient,
Hospital Outpatient,
Hospital/Acute Care Facility,
Outpatient</t>
  </si>
  <si>
    <t>Claims, eCQM spec available</t>
  </si>
  <si>
    <t>Transitions of care</t>
  </si>
  <si>
    <t>533</t>
  </si>
  <si>
    <t>Primary Open-Angle Glaucoma (POAG): Reduction of Intraocular Pressure (IOP) by 15% OR Documentation of a Plan of Care</t>
  </si>
  <si>
    <t>0563</t>
  </si>
  <si>
    <t>MIPS benchmarking registry 2019: Decile 3:73.85 - 87.49 Decile 5: 96.30 - 99.30, Decile 7: 100. MIPS benchmarking part B claims 2019: decile 3: 100.</t>
  </si>
  <si>
    <t>American Academy of Ophthalmology</t>
  </si>
  <si>
    <t>Percentage of patients aged 18 years and older with a diagnosis of primary open-angle glaucoma (POAG) whose glaucoma treatment has not failed (the most recent IOP was reduced by at least 15% from the pre-intervention level) OR if the most recent IOP was not reduced by at least 15% from the pre-intervention level, a plan of care was documented within the 12 month performance period</t>
  </si>
  <si>
    <t>Patients whose glaucoma treatment has not failed (the most recent IOP was reduced by at least 15% from the pre- intervention level) OR if the most recent IOP was not reduced by at least 15% from the pre-intervention level, a plan of care was documented within the 12 month performance period.</t>
  </si>
  <si>
    <t>All patients aged 18 years and older with a diagnosis of primary open-angle glaucoma</t>
  </si>
  <si>
    <t>None</t>
  </si>
  <si>
    <t>1. Scientific basis for intraocular pressure (IOP) control as outcomes measure (intermediate)
Analyses of results of several randomized clinical trials all demonstrate that reduction of IOP of at least 18% (EMGT, CIGTS, AGIS, CNTGS) reduces the rate of worsening of visual fields by at least 40%. The various studies, however, achieved different levels of mean IOP lowering in realizing their benefit in patient outcomes, ranging from 18% in the normal pressure subpopulation of EMGT to 42% in the CIGTS study. (Level I studies) As such, an appropriate failure indicator is to NOT achieve at least a 15% IOP reduction. The rationales for a failure indicator are that 1) the results of different studies can lead experienced clinicians to believe that different levels of IOP reduction are appropriate; 2) to minimize the impact of
adverse selection for those patients whose IOPs are more difficult to control; and 3) because each patient s clinical course may require IOP reduction that may vary from 18 to 40+%.
In addition, several population based studies have demonstrated that the prevalence of POAG as well as the incidence of POAG, increases as the level of IOP increases. These studies provide strong evidence that IOP plays an important role in the neuropathy of POAG. Furthermore, studies have demonstrated that reduction in the level of IOP lessens the risk of visual field progression in open-angle glaucoma. In addition, treated eyes that have a greater IOP fluctuation are at increased risk of progression.
Intraocular pressure is the intermediate outcome of therapy used by the FDA for approval of new drugs and devices and, as noted above, has been shown to be directly related to ultimate patient outcomes of vision loss. As such, failure to achieve minimal pressure lowering, absent an appropriate plan of care to address the situation, would constitute performance whose improvement would directly benefit patients with POAG.
2. Evidence for gap in care
Based on studies in the literature reviewing documentation of IOP achieved under care, the gap could be as great as 50% or more in the community of ophthalmologists and optometrists treating patients with primary open-angle glaucoma. Based on loose criteria for control, IOP was controlled in 66% of follow-up visits for patients with mild glaucoma and 52% of visits for patients with moderate to severe glaucoma.
Another study of a single comprehensive insurance plan suggested that a large proportion of individuals felt to require treatment for glaucoma or suspect glaucoma are falling out of care and are being monitored at rates lower than expected from recommendations of published guidelines.</t>
  </si>
  <si>
    <t>Eye Diseases/Disorders</t>
  </si>
  <si>
    <t>Primary Open-Angle Glaucoma (POAG)</t>
  </si>
  <si>
    <t>Ambulatory Care- Clinician Office/Clinic,
Clinician,
Home Health,
Hospital Outpatient,
Nursing Home,
Outpatient,
Outpatient Services: Clinician Office/Clinic,
Post Acute/Long Term Care Facility: Nursing Home/Skilled Nursing Facility</t>
  </si>
  <si>
    <t>Claims, Electronic Health Records, Paper Medical Records, Registry</t>
  </si>
  <si>
    <t>Transitions of care/Diabetes</t>
  </si>
  <si>
    <t>254</t>
  </si>
  <si>
    <t>Diabetic Retinopathy: Communication with the Physician Managing Ongoing Diabetes Care</t>
  </si>
  <si>
    <t>0089</t>
  </si>
  <si>
    <t>MIPS benchmarking 2019 eCQM: decile 3: 33.90 - 47.61, decile 5: 57.89 - 67.02 decile 7: 75.37 - 82.48, decile 9: 90.03 - 95.99
MIPS benchmarking 2019 registry; decile 3: 70.29 - 84.41, decile 5: 92.73 - 98.56, decile 7: 100
MIPS benchmarking 2019 part B claims: decile 3: 100
From NQF submission: 2017 QPP and 2016 PQRS Experience Reports
Year Average Performance Rate Reporting Rate
2017 74.78% -
2016 77.3% 15.4%
2015 74.8% 21.9%
2014 81.0% 25.6%</t>
  </si>
  <si>
    <t>Medicare and Medicaid Electronic Health Record Incentive Program for Eligible Professionals (Removed),
Merit-Based Incentive Payment System (MIPS) Program (Implemented)</t>
  </si>
  <si>
    <t>Physician Consortium for Performance Improvement Foundation (PCPI )</t>
  </si>
  <si>
    <t>Percentage of patients aged 18 years and older with a diagnosis of diabetic retinopathy who had a dilated macular or fundus exam performed with documented communication to the physician who manages the ongoing care of the patient with diabetes mellitus regarding the findings of the macular or fundus exam at least once within 12 months</t>
  </si>
  <si>
    <t>Patients with documentation, at least once within 12 months, of the findings of the dilated macular or fundus exam via communication to the physician who manages the patient's diabetic care</t>
  </si>
  <si>
    <t>All patients aged 18 years and older with a diagnosis of diabetic retinopathy who had a dilated macular or fundus exam performed</t>
  </si>
  <si>
    <t>Denominator Exception(s): 
Documentation of medical reason(s) for not communicating the findings of the dilated macular or fundus exam to the physician or other qualified health care professional managing the ongoing care of the patient with diabetes 
Documentation of patient reason(s) for not communicating the findings of the dilated macular or fundus exam to the physician or other qualified health care professional managing the ongoing care of the patient with diabetes
Denominator Exclusions: not applicable</t>
  </si>
  <si>
    <t>The physician that manages the ongoing care of the patient with diabetes should be aware of the patient s dilated eye examination and severity of retinopathy to manage the ongoing diabetes care. Such communication is important in assisting the physician to better manage the diabetes. Several studies have shown that better management of diabetes is directly related to lower rates of development of diabetic eye disease. (Diabetes Control and Complications Trial DCCT, UK Prospective Diabetes Study UKPDS)</t>
  </si>
  <si>
    <t>Transfer of Health Information and Interoperability</t>
  </si>
  <si>
    <t>Ambulatory Care- Clinician Office/Clinic,
Hospital Outpatient,
Inpatient Rehabilitation Facility,
Nursing Home,
Other,
Outpatient,
Post Acute/Long Term Care Facility: Nursing Home/Skilled Nursing Facility</t>
  </si>
  <si>
    <t>Electronic Health Records, registry, eCQM</t>
  </si>
  <si>
    <t>Transitions of care/Readmissions</t>
  </si>
  <si>
    <t>899</t>
  </si>
  <si>
    <t>Hospital-level 30 day, all-cause, risk-standardized readmission rate (RSRR) following elective primary total hip arthroplasty (THA) and/or total knee arthroplasty (TKA)</t>
  </si>
  <si>
    <t>1551</t>
  </si>
  <si>
    <t>yes</t>
  </si>
  <si>
    <t>Age, comorbid diseases, and indicators of patient frailty, which are clinically relevant and have relationships with the outcome.</t>
  </si>
  <si>
    <t>For applicable hospitals with at least 25 discharges or more, CMS will report the following data elements for each of the 30-day risk-standardized unplanned readmission measures on Hospital Compare:
Number of eligible discharges
Number of readmissions for hospitals with 11 or more readmissions
Predicted readmissions (i.e., adjusted actual readmissions)
Expected readmissions
•
ERR</t>
  </si>
  <si>
    <t>Refer to https://www.qualitynet.org/files/5d55ad20c84b4540884323bc?filename=FY2020_HRRP_FAQs.pdf</t>
  </si>
  <si>
    <t>From NQF submission:
Distribution of Hospital THA/TKA RSRRs over Different Time Periods
Results for each data year
Characteristic//07/2011-06/2012//07/2012-06/2013//07/2013-06/2014//07-2011-06/2014
Number of Hospitals/3,348/ /3,331/ /3,307/ /3,498
Number of Admissions/302,352/ /306,937/ /317,396/ /926,685
Mean (SD)/5.3 (0.4)//4.9 (0.5)/ /4.4 (0.4)/ /4.9 (0.5)</t>
  </si>
  <si>
    <t>Hospital Compare (Implemented),
Hospital Inpatient Quality Reporting (Removed),
Hospital Readmission Reduction Program (Implemented)</t>
  </si>
  <si>
    <t>Yale New Haven Health Services</t>
  </si>
  <si>
    <t>This measure estimates a hospital-level, 30-day RSRR following elective primary THA and/or TKA. The outcome is defined as unplanned readmission for any cause within 30 days of the discharge date for the index admission. A specified set of planned readmissions do not count as readmissions. The Centers for Medicare &amp; Medicaid Services (CMS) annually reports the measure for patients who are 65 years and older and are Medicare fee-for-service (FFS) beneficiaries hospitalized in non-federal hospitals.</t>
  </si>
  <si>
    <t>The outcome for this measure is 30-day readmission. We define readmission as an inpatient admission for any cause, with the exception of certain planned readmissions, within 30 days from the date of discharge of the index hospitalization. If a patient has more than one unplanned admissions (for any reason) within 30 days after discharge from the index admission, only one is counted as a readmission. The measure looks for a dichotomous yes or no outcome of whether each admitted patient has an unplanned readmission within 30 days. However, if the first readmission after discharge is considered planned, any subsequent unplanned readmission is not counted as an outcome for that index admission, because the unplanned readmission could be related to care provided during the intervening planned readmission rather than during the index admission.</t>
  </si>
  <si>
    <t>The target population for the publicly reported measure includes admissions for Medicare FFS beneficiaries who are at least 65 years of age undergoing elective primary THA and/or TKA procedures.
Additional details are provided in S.7 Denominator Details.</t>
  </si>
  <si>
    <t>This Hip/knee readmission measure excludes admissions for patients:
1) Without at least 30 days post-discharge enrollment in Medicare FFS;
2) Discharged against medical advice;
3) Admitted for the index procedure and subsequently transferred to another acute care facility;
4) Who had more than two THA/TKA procedure codes during the index hospitalization; or
5) Who had THA/TKA admissions within 30 days of a prior THA/TKA index admission.</t>
  </si>
  <si>
    <t>The goal of this measure is to improve patient outcomes by providing patients, physicians, hospitals, and policy makers with information about hospital-level, risk-standardized readmission rates (RSRRs) following hospitalization for primary elective THA and TKA. Measurement of patient outcomes allows for a broad view of quality of care that encompasses more than what can be captured by individual process-of-care measures. Complex and critical aspects of care, such as communication between providers, prevention of and response to complications, patient safety, and coordinated transitions to the outpatient environment, all contribute to patient outcomes but are difficult to measure by individual process measures. The goal of outcomes measurement is to risk adjust for patients conditions at the time of hospital admission and then evaluate patient outcomes. This measure was developed to identify institutions whose performance is better or worse than would be expected based on each institution s patient case mix, and therefore promote hospital quality improvement and better inform consumers about care quality.
THA and TKA readmission is a priority area for outcome measure development, as it is an outcome that is likely attributable to care processes and is an important outcome for patients. Measuring and reporting readmission rates will inform healthcare providers and facilities about opportunities to improve care, strengthen incentives for quality improvement, and ultimately improve the quality of care received by Medicare patients. The measure will also provide patients with information that could guide their choices, as well as increase transparency for consumers. In addition, it has the potential to lower health care costs associated with readmissions.</t>
  </si>
  <si>
    <t>Hospital Inpatient,
Hospital/Acute Care Facility,
Other</t>
  </si>
  <si>
    <t>2706</t>
  </si>
  <si>
    <t>Excess Days in Acute Care after Hospitalization for Acute Myocardial Infarction</t>
  </si>
  <si>
    <t>2881</t>
  </si>
  <si>
    <t>Information found in https://innovation.cms.gov/innovation-models/bpci-advanced/quality-measures-fact-sheets</t>
  </si>
  <si>
    <t>Age, gender, comorbid conditions, and indicators of patient frailty</t>
  </si>
  <si>
    <t>From NQF submission: Distribution of EDAC per 100 discharges in the three-year dataset used for measure development:
This analysis includes hospitals that have at least 25 AMI index admissions in the three-year period.
Time period//2010-2013
Number of hospitals//1,855
Number of discharges//232,954
Mean EDAC (standard deviation)//9.27 (28.49)</t>
  </si>
  <si>
    <t>Hospital Compare (Implemented),
Hospital Inpatient Quality Reporting (Implemented)</t>
  </si>
  <si>
    <t>This measure assesses days spent in acute care within 30 days of discharge from an inpatient hospitalization for acute myocardial infarction (AMI) to provide a patient-centered assessment of the post-discharge period. This measure is intended to capture the quality of care transitions provided to discharged patients hospitalized with AMI by collectively measuring a set of adverse acute care outcomes that can occur post-discharge: emergency department (ED) visits, observation stays, and unplanned readmissions at any time during the 30 days post-discharge. In order to aggregate all three events, we measure each in terms of days. In 2016, CMS will begin annual reporting of the measure for patients who are 65 years or older, are enrolled in fee-for-service (FFS) Medicare, and are hospitalized in non-federal hospitals.</t>
  </si>
  <si>
    <t>The outcome of the measure is a count of the number of days the patient spends in acute care within 30 days of discharge. We define days in acute care as days spent in an ED, admitted to an observation unit, or admitted as an unplanned readmission for any cause within 30 days from the date of discharge from the index AMI hospitalization. Each ED treat-and-release visit is counted as one half-day (0.5 days). Observation stays are recorded in terms of hours and are rounded up to the nearest half-day. Each readmission day is counted as one full day (1 day). We count all eligible outcomes occurring in the 30-day period, even if they are repeat occurrences.</t>
  </si>
  <si>
    <t>The target population for this measure is Medicare FFS beneficiaries aged 65 years and older hospitalized at non-federal acute care hospitals for AMI. 
The cohort includes admissions for patients discharged from the hospital with a principal discharge diagnosis of AMI (see codes below in S.9) and with continuous 12 months Medicare enrollment prior to admission. The measure will be publicly reported by CMS for those patients 65 years and older who are Medicare FFS beneficiaries admitted to non-federal hospitals. 
Additional details are provided n S.9 Denominator Details.</t>
  </si>
  <si>
    <t>The measure excludes index admissions for patients:
1. Without at least 30 days post-discharge enrollment in FFS Medicare; 
2. Discharged against medical advice (AMA); 
3. Admitted within 30 days of a prior index discharge;
4. Admitted and then discharged on the same day (because it is unlikely these are clinically significant AMIs).</t>
  </si>
  <si>
    <t>The goal of this measure is to improve patient outcomes by providing patients, physicians, and hospitals with information about hospital-level, risk-standardized outcomes following hospitalization for AMI. Measurement of patient outcomes allows for a broad view of quality of care that cannot be captured entirely by individual process-of-care measures. Safely transitioning patients from hospital to home requires a complex series of tasks which would be cumbersome to capture individually as process measures: timely and effective communication between providers, prevention of and response to complications, patient education about post-discharge care and self-management, timely follow-up, and more. Suboptimal transitions contribute to a variety of adverse events post-discharge, including ED evaluation, need for observation, and readmission. Measures of unplanned readmission already exist, but there are no current measures for ED and observation stay utilization. It is thus difficult for providers and consumers to gain a complete picture of post-discharge outcomes. Moreover, separately reporting each of these outcomes encourages gaming, such as re-categorizing readmission stays as observation stays to avoid a readmission outcome. By capturing a range of acute care events that are important to patients, we can produce a more complete picture of post-discharge outcomes that better informs consumers about care quality and incentivizes global improvement in transitional care.</t>
  </si>
  <si>
    <t>Acute Myocardial Infarction (AMI)</t>
  </si>
  <si>
    <t>Hospital Inpatient</t>
  </si>
  <si>
    <t>Transitions of care/Readmissions/ED</t>
  </si>
  <si>
    <t>2086</t>
  </si>
  <si>
    <t>Facility 7-Day Risk-Standardized Hospital Visit Rate after Outpatient Colonoscopy (OP32)</t>
  </si>
  <si>
    <t>2539</t>
  </si>
  <si>
    <t>15 patient-level variables (age, concomitant upper GI endoscopy, polypectomy during the procedure, and 12 comorbidity variables). 12 comorbidity variables: Congestive Heart Failure
Ischemic Heart Disease
Stroke/Transient Ischemic Attack (TIA)
Chronic Lung Disease
Metastatic Cancer
Liver Disease
Iron Deficiency Anemia
Disorders of Fluid, Electrolyte, Acid-Base
Pneumonia
Psychiatric Disorders
Drug and Alcohol Abuse/Dependence
Arrhythmia
Age Categorized x Arrhythmia Interaction</t>
  </si>
  <si>
    <t>Refer to https://www.qualitynet.org/files/5de9d98562faad001ffd7a3c?filename=OQR_Specifications_Manual_13.0a.pdf</t>
  </si>
  <si>
    <t>From NQF submission:
Below is the distribution of performance on the colonoscopy measure during public reporting, which reflects the measure as specified in this submission. The data below are for a three-year performance period. In the CY2019 final rule, CMS finalized the measure to include three years of performance data (83 FR 58818).
Hospital Outpatient Departments (HOPDs)
Distribution of measure scores for the colonoscopy measure for 2020 public reporting.
Data Source: Medicare FFS claims (Part A and B), January 1, 2016-December 31, 2018
Note: Sample includes all hospital outpatient departments with results
Distribution (percentiles) of the risk-standardized hospital visit rates (RSHVRs) per 1000 colonoscopies, all facilities (n = 4034)
Percentile//7-Day RSHVR
Min//11.67
P10//14.92
P25//15.76
P50//16.38
P75//17.10
P90//18.10
Max//24.27
Mean (SD)//16.47 (1.32)
Ambulatory Surgery Centers (ASCs)
Distribution of measure scores for the colonoscopy measure for 2020 public comment reporting
Data Source: Medicare FFS claims (Part A and B), January 1, 2016-December 31, 2018
Distribution (percentiles) of the risk-standardized hospital visit rates per 1000 colonoscopies, all facilities (n = 2,261)
Risk-standardized hospital visit rates per 1000 colonoscopies:
Percentile//7-Day RSHVR
Min//8.59
P10//11.07
P25//11.75
P50//12.23
P75//12.82
P90//13.57
Max//17.94
Mean (SD)//12.29 (1.03)
Hospital Outpatient Departments:
The national rate of hospital visits per 1,000 colonoscopies among HOPDs by year of public reporting was:
2018 public reporting, 2016 data (January 1, 2016-December 31, 2016): 16.4
2019 public reporting, 2017 data (January 1, 2017-December 31, 2017): 14.8
2020 public reporting, 2016-2020 data (January 1, 2016-December 31, 2018): 16.4
Ambulatory Surgery Centers:
The rate of hospital visits following colonoscopies among ASCs reporting declined slightly from 2018 to 2019. The national rate of hospital visits per 1,000 colonoscopies among ASCs by year of public reporting was:
2018 public reporting, 2016 data (January 1, 2016-December 31, 2016): 12.5
2019 public reporting, 2017 data (January 1, 2017-December 31, 2017): 12.3
2020 public reporting, 2016-2020 data (January 1, 2016-December 31, 2018): 12.2</t>
  </si>
  <si>
    <t>Ambulatory Surgical Center Quality Reporting (Implemented),
Hospital Compare (Implemented),
Hospital Outpatient Quality Reporting (Implemented)</t>
  </si>
  <si>
    <t>Rate of risk-standardized, all-cause, unplanned hospital visits within 7 days of an outpatient colonoscopy among Medicare fee-for-service (FFS) patients aged 65 years and older.</t>
  </si>
  <si>
    <t>The outcome for this measure is all-cause, unplanned hospital visits within 7 days of an outpatient colonoscopy. We define a hospital visit as any emergency department (ED) visit, observation stay, or unplanned inpatient admission.</t>
  </si>
  <si>
    <t>Low-Risk colonoscopies performed at ambulatory surgical centers (ASCs) for Medicare FFS patients aged 65 years and older who have at 12 months prior enrollment in Medicare FFS Parts A and B and which are not billed concurrently with a high risk colonoscopy.</t>
  </si>
  <si>
    <t>1) Colonoscopies for patients who lack continuous enrollment in Medicare FFS Parts A and B in the 1 month after the procedure.
2) Colonoscopies that occur concurrently with high-risk upper gastrointestinal (GI) endoscopy procedures. 
3) Colonoscopies for patients with a history of inflammatory bowel disease (IBD) or diagnosis of IBD at time of index colonoscopy or on a subsequent hospital visit outcome claim. 
4) Colonoscopies for patients with a history of diverticulitis or diagnosis of diverticulitis at time of index colonoscopy or on a subsequent hospital visit outcome claim. 
5) Colonoscopies followed by a subsequent outpatient colonoscopy procedure within 7 days.</t>
  </si>
  <si>
    <t>This measure will reduce adverse patient outcomes associated with preparation for colonoscopy, the procedure itself, and follow-up care by capturing and making more visible to providers and patients all unplanned hospital visits following the procedure. The measure score will assess quality and inform quality improvement.</t>
  </si>
  <si>
    <t>Adenomatous Polyp(s)</t>
  </si>
  <si>
    <t>Ambulatory Care- Clinician Office/Clinic,
Ambulatory/Office-based care,
Hospital Outpatient,
Hospital Outpatient Surgery Department/Ambulatory Surgery Center,
Hospital/Acute Care Facility,
Outpatient</t>
  </si>
  <si>
    <t>Claims, Enrollment Data</t>
  </si>
  <si>
    <t>Venous Thromboembolism (VTE)</t>
  </si>
  <si>
    <t>Venous Thromboembolism Prophylaxis</t>
  </si>
  <si>
    <t>Endorsement Removed</t>
  </si>
  <si>
    <t>0371</t>
  </si>
  <si>
    <t>Hospitals that have five or fewer discharges for the VTE sub-population (both Medicare and non-Medicare combined) are not required to submit VTE patient level data to the Joint Commission’s Data Warehouse.</t>
  </si>
  <si>
    <t>Refer to https://manual.jointcommission.org/releases/TJC2020A/VenousThromboembolism.html#Venous_Thromboembolism_40VTE_41_Initial_Patient_Population</t>
  </si>
  <si>
    <t>From TJC eCQM reporting of eVTE-1: VTE medicine/treatment was reported by 262 hospitals, 332,217 records, performance rate 88.2%.
From TJC 2016 report: Performance on VTE medicine/treatment was 89.7% in 2011,  90.2% in 2012,  92.2% in 2013, 93.7% in 2014, 95.2% in 2015.</t>
  </si>
  <si>
    <t>Hospital Inpatient Quality Reporting (Implemented)
Medicare and Medicaid Promoting Interoperability Program for Eligible Hospitals and Critical Access Hospitals (Implemented)</t>
  </si>
  <si>
    <t>The Joint Commission</t>
  </si>
  <si>
    <t>This measure assesses the number of patients who received venous thromboembolism (VTE) prophylaxis or have documentation why no VTE prophylaxis was given the day of or the day after hospital admission or surgery end date for surgeries that start the day of or the day after hospital admission. This measure is part of a set of six nationally implemented prevention and treatment measures that address VTE (VTE-2: ICU VTE Prophylaxis, VTE-3: VTE Patients with Anticoagulation Overlap Therapy, VTE-4: VTE Patients Receiving UFH with Dosages/Platelet Count Monitoring, VTE-5: VTE Warfarin Therapy Discharge Instructions and VTE-6: Hospital Acquired Potentially-Preventable VTE) that are used in The Joint Commission's accreditation process.</t>
  </si>
  <si>
    <t>Patients who received VTE prophylaxis or have documentation why no VTE prophylaxis was given: the day of or the day after hospital admission the day of or the day after surgery end date for surgeries that start the day of or the day after hospital admission</t>
  </si>
  <si>
    <t>All discharged hospital inpatients</t>
  </si>
  <si>
    <t xml:space="preserve"> 	Patients less than 18 years of age Patients who have a length of stay (LOS) less than two days and greater than 120 days Patients with Comfort Measures Only documented on day of or day after hospital arrival Patients enrolled in clinical trials related to VTE Patients who are direct admits to intensive care unit (ICU), or transferred to ICU the day of or the day after hospital admission with ICU LOS greater than or equal to one day Patients with ICD-9-CM Principal Diagnosis Code of Mental Disorders or Stroke as defined in Appendix A, Table 7.01, 8.1 or 8.2 Patients with ICD-9-CM Principal or Other Diagnosis Codes of Obstetrics or VTE as defined in Appendix A, Table 7.02, 7.03 or 7.04 Patients with ICD-9-CM Principal Procedure Code of Surgical Care Improvement Project (SCIP) VTE selected surgeries as defined in Appendix A, Tables 5.17, 5.19, 5.20, 5.21, 5.22, 5.23, 5.24</t>
  </si>
  <si>
    <t>VTE remains a major patient safety concern for hospitalized patients. Approximately two-thirds of all VTE events are associated with recent hospitalization. VTE has been identified as the most common preventable cause of hospital death and as many as three-quarters of all VTE-related deaths may be related to hospitalization. In a review of evidence-based patient safety practices, the Agency for Healthcare Research and Quality defined thromboprophylaxis against VTE as the "number one patient safety practice" for hospitalized patients. Updated safe practices published by the National Quality Forum (NQF) recommend routine evaluation of hospitalized patients for risk of VTE and use of appropriate prophylaxis. While the majority of VTE cases are associated with recent hospitalization, a substantial number of these patients develop their clinical manifestations of VTE after hospital discharge. For some conditions such as operations for total hip replacement or in those patients undergoing surgery and subsequent treatment of malignancy, the risk for development of VTE may be present for as many as six weeks after hospital discharge.
It is also well known that despite the publication and widespread dissemination of multiple guidelines for the prevention and management of VTE, clinical practices in hospitals have not changed at an acceptable pace and multiple studies that have included the audit of hospital records of medical and surgical patients continue to show underuse of VTE prophylaxis. Underuse of prophylaxis or inappropriate treatment can be associated with well-known complications of VTE. Up to 30% of patients will suffer a recurrent episode of VTE within 10 years of a first event and 28%-30% of adults will develop the post-thrombotic syndrome within 20 years of their VTE diagnosis.
This measure will assist health care organizations (HCO's) to track evidence of assessment and prophylaxis administration to the target population, therefore decreasing incidence of preventable VTE formation in their inpatient populations.</t>
  </si>
  <si>
    <t>Preventive Care</t>
  </si>
  <si>
    <t>Making Care Safer by Reducing Harm Caused in the Delivery of Care</t>
  </si>
  <si>
    <t>eCQM</t>
  </si>
  <si>
    <t>The following measures are removed from consideration based on Rural Health Workgroup input/recommendation</t>
  </si>
  <si>
    <t>Cancer</t>
  </si>
  <si>
    <t>2343</t>
  </si>
  <si>
    <t>Prostate Cancer: Avoidance of Overuse of Bone Scan for Staging Low Risk Prostate Cancer Patients</t>
  </si>
  <si>
    <t>0389</t>
  </si>
  <si>
    <t>Removal recommended by Workgroup. Rationale—in rural communities, generally more concerned about access/underuse rather than overuse</t>
  </si>
  <si>
    <t>20 for MIPS; 10 quality reporting events (NQF Testing Form)</t>
  </si>
  <si>
    <t>Medicare and Medicaid Electronic Health Record Incentive Program for Eligible Professionals (Removed),
Merit-Based Incentive Payment System (MIPS) Program (Implemented),
Prospective Payment System-Exempt Cancer Hospital Quality Reporting (Removed)</t>
  </si>
  <si>
    <t>Physician Consortium for Performance Improvement Foundation (PCPI)</t>
  </si>
  <si>
    <t>Percentage of patients, regardless of age, with a diagnosis of prostate cancer at low (or very low) risk of recurrence receiving interstitial prostate brachytherapy, OR external beam radiotherapy to the prostate, OR radical prostatectomy who did not have a bone scan performed at any time since diagnosis of prostate cancer.</t>
  </si>
  <si>
    <t>Patients who did not have a bone scan performed at any time since diagnosis of prostate cancer</t>
  </si>
  <si>
    <t>All patients, regardless of age, with a diagnosis of prostate cancer at low (or very low) risk of recurrence receiving interstitial prostate brachytherapy, OR external beam radiotherapy to the prostate, OR radical prostatectomy</t>
  </si>
  <si>
    <t>Denominator Exception(s):
Documentation of medical reason(s) for performing a bone scan (including documented pain, salvage therapy, other medical reasons)
Documentation of system reason(s) for performing a bone scan (including bone scan ordered by someone other than the reporting physician)</t>
  </si>
  <si>
    <t>Multiple studies have indicated that a bone scan is not clinically necessary for staging prostate cancer in men with a low (or very low) risk of recurrence and receiving primary therapy. For patients who are categorized as low-risk, bone scans are unlikely to identify their disease. Furthermore, bone scans are not necessary for low-risk patients who have no history or if the clinical examination suggests no bony involvement. Less than 1% of low-risk patients are at risk of metastatic disease.
While clinical practice guidelines do not recommend bone scans in low-risk prostate cancer patients, overuse is still common. An analysis of prostate cancer patients in the SEER-Medicare database diagnosed from 2004-2007 found that 43% of patients for whom a bone scan was not recommended received it (Falchook, Hendrix, &amp; Chen, 2015). The analysis also found that the use of bone scans in low-risk patients leads to an annual cost of $4 million dollars to Medicare. The overuse of bone scan imaging for low-risk prostate cancer patients is a concept included on the American Urological Association's (AUA) list in the Choosing Wisely Initiative as a means to promote adherence to evidence-based imaging practices and to reduce health care dollars wasted (AUA, 2013). This measure is intended to promote adherence to evidence-based imaging practices, lessen the financial burden of unnecessary imaging, and ultimately to improve the quality of care for prostate cancer patients in the United States.</t>
  </si>
  <si>
    <t>Prostate Cancer</t>
  </si>
  <si>
    <t>Ambulatory Care- Clinician Office/Clinic,
Hospital Outpatient,
Hospital Outpatient Surgery Department/Ambulatory Surgery Center,
Other,
Outpatient,
Outpatient Services: Ambulatory Surgery Center (ASC)</t>
  </si>
  <si>
    <t>596</t>
  </si>
  <si>
    <t>Coronary Artery Bypass Graft (CABG): Deep Sternal Wound Infection Rate</t>
  </si>
  <si>
    <t>0130</t>
  </si>
  <si>
    <t>Removal recommended by Workgroup. Rationale: the 4 CABG measures could be removed as they are not applicable to small rural hospitals – this surgery isn’t performed at small rural hospitals.</t>
  </si>
  <si>
    <t>Race Asian, Race Black, Race Hispanic</t>
  </si>
  <si>
    <t>Society of Thoracic Surgeons</t>
  </si>
  <si>
    <t>Percentage of patients aged 18 years and older undergoing isolated CABG surgery who, within 30 days postoperatively, develop deep sternal wound infection involving muscle, bone, and/or mediastinum requiring operative intervention</t>
  </si>
  <si>
    <t>Patients who, within 30 days postoperatively, develop deep sternal wound infection involving muscle, bone, and/or mediastinum requiring operative intervention. Patient must have ALL of the following conditions: 1.) wound opened with excision of tissue (incision and drainage) or re-exploration of mediastinum, 2.) positive culture unless patient is on antibiotics at time of culture or no culture obtained, and 3.) treatment with antibiotics beyond perioperative prophylaxis</t>
  </si>
  <si>
    <t>All patients undergoing isolated CABG surgery</t>
  </si>
  <si>
    <t>The most serious hospital-acquired infection associated with coronary artery bypass graft (CABG) surgery is deep sternal wound or deep surgical site infection. The most common bacteria involved are S. aureus including increasingly more common methicillin resistant Staph (MRS). For CABG only outcomes 1997-1999 the STS dataset reported 0.63% deep sternal wound infection rate in 503,478 records. A report from an academic hospital reported 1.9% deep surgical site infections (Centers for Disease Control and Prevention National Nosocomial Infection Surveillance [CDC NNIS] criteria) in 1,980 patients undergoing isolated CABG or CABG+ procedures from 1996-1999. The Northern New England Cardiovascular Disease Study Group reported an incidence rate for mediastinitis of 1.25% and noted a marked increase in mortality during the first year post-CABG and a threefold increase during a 4-year follow-up period.</t>
  </si>
  <si>
    <t>Surgical Site Infection</t>
  </si>
  <si>
    <t>303</t>
  </si>
  <si>
    <t>Coronary Artery Bypass Graft (CABG): Preoperative Beta-Blocker in Patients with Isolated CABG Surgery</t>
  </si>
  <si>
    <t>0236</t>
  </si>
  <si>
    <t>Percentage of isolated Coronary Artery Bypass Graft (CABG) surgeries for patients aged 18 years and older who received a beta-blocker within 24 hours prior to surgical incision</t>
  </si>
  <si>
    <t>Patients who received a beta-blocker within 24 hours prior to surgical incision of isolated CABG surgeries</t>
  </si>
  <si>
    <t>Isolated CABG surgeries for patients aged 18 years and older</t>
  </si>
  <si>
    <t>Denominator Exceptions: Documentation of medical reason(s) for not administering beta blocker within 24 hours prior to surgical incision (e.g., not indicated, contraindicated, other medical reason)</t>
  </si>
  <si>
    <t>Continued adherence to the current ACC/AHA guidelines regarding preoperative B-blockade in CABG surgery, together with good medical judgement, is advisable. Important considerations include perioperative continuation of B-blockade in patients receiving long term therapy and administration and titration of B-blockers to optimal heart rate and blood pressure in B-blocker na ve patients, initiated as long before surgery as possible (preferably weeks before in elective patients) (JAMA Internal Medicine, August 2014, Volume 174, Number 8).
 Despite significant developments in PCI, CABG remains the most commonly used treatment option for patients with complex CAD and high-risk patients (El Bardissi et al., 2012, p.274).
Postoperative atrial fibrillation (POAF) is a common complication following cardiac surgery, occurring in 25-40% of patients (Crystal, 2004, Burgess, 2006). POAF has been associated with increased rates of post-operative morbidity such as cerebrovascular accidents (CVA), infections (e.g. septicemia, pneumonia, and mediastinitis, renal failure and mortality and consequently, increased costs (Mariscalco, 2008, Crystal, 2004, Bramer, 2010). 
 Postoperative AF after cardiac operations is associated with postoperative morbidities such as cerebrovascular accidents (CVA), infections (e.g., septicemia, pneumonia and mediastinitis), and renal failure. Previous studies have suggested that POAF after CABG is related to early and late mortality (Bramer et al., 2010, p.443). Development of AF immediately after coronary artery bypass surgery (CABG) results in a longer stay in the intensive care unit and in hospital, together with a significantly higher (two-to three-fold) risk of post-operative stroke (Burgess et al., 2006, p.2846).
Prophylactic administration of beta-blockers has been shown to reduce the risk of POAF and mortality following isolated coronary artery bypass graft surgery (Connolly, 2003, Mariscalco, 2008, Ferguson, 2002). Khan s meta-analysis of RCTs (2013) found that "Preoperative BB prophylaxis initiation resulted in 51% reduction in the incidence of AF as compared to controls, however these results were not statistically significant (p.62-63).
"According to our findings, perioperative application of beta-blockers still plays a pivotal role in cardiac surgery, as they can substantially reduce the high burden of supraventricular and ventricular arrhythmias in the aftermath of surgery. Their influence on mortality, AMI, stroke, congestive heart failure, hypotension and bradycardia in this setting remains unclear (Blessberger et al., 2014, p.3). Recent studies (Kohsaka et al. 2016, Brinkman et al. 2014) researched the use of preoperative -blockers and concluded the use of -blockers did not improve outcomes.
The Brinkman study concluded Preoperative -blocker use among patients undergoing nonemergent CABG surgery who have not had a recent myocardial infarction was not associated with improved perioperative outcomes (p.1320). The Kohsaka research concluded in a propensity-matched, balanced cohort of CABG patients, the use of -blockers was not associated with decreased mortality or in-hospital complications, regardless of the patient s preoperative risk profile. The present findings suggest that preoperative -blocker use in patients undergoing CABG is not associated with improved short-term outcomes (p.53).
A scientific statement by the AHA in 2015 continues to support the use of perioperative -blockers in patients undergoing CABG surgery. See Clinical Recommendation Statements for recommendation and grade.</t>
  </si>
  <si>
    <t>2427</t>
  </si>
  <si>
    <t>Coronary Artery Bypass Graft (CABG): Stroke</t>
  </si>
  <si>
    <t>0131</t>
  </si>
  <si>
    <t>Race Black, Race Hispanic, Race Asian</t>
  </si>
  <si>
    <t>Percentage of patients aged 18 years and older undergoing isolated CABG surgery who have a postoperative stroke (i.e., any confirmed neurological deficit of abrupt onset caused by a disturbance in blood supply to the brain) that did not resolve within 24 hours.</t>
  </si>
  <si>
    <t>Patients undergoing isolated CABG who have a postoperative stroke (i.e., any confirmed neurological deficit of abrupt onset caused by a disturbance in blood supply to the brain) that did not resolve within 24 hours</t>
  </si>
  <si>
    <t>Stroke is a devastating complication after coronary bypass surgery. The 1999 American College Cardiology/American Heart Association (ACC/AHA) guidelines indicate that adverse cerebral outcomes are observed in ~6% of patients after bypass surgery equally divided between 2 types:
1) associated with major, focal neurological defects, stupor or coma and 2) evidence of deterioration in intellectual function. Type 1 deficits occur in ~3% of patients and are responsible for 21% mortality.
Reports in the literature on postoperative stroke incidence are difficult to compare because the conditions included in the term stroke vary. A standardized definition of stoke will provide common language to compare stroke incidence and evaluate management strategies for reducing this devastating complication.
Reported rates of postoperative cerebral dysfunction range from 0.4% to 13.8% following coronary operations. Complications for patients undergoing emergent CABG or valve surgery were greater than the complication rate for patients undergoing elective CABG or valve surgery. As bypass times increased, so did the incidence of stroke.
When bypass time was 90 to 113 minutes, OR =1.59, p=0.022 and when bypass time was &gt; 114 minutes, the OR =2.59, p &lt; 0.001. Outcomes are better when patient age is younger and with beating-heart surgery rather than on-pump surgery.</t>
  </si>
  <si>
    <t>Preventable Healthcare Harm</t>
  </si>
  <si>
    <t>Ischemic Stroke</t>
  </si>
  <si>
    <t>1426</t>
  </si>
  <si>
    <t>Hospital 30-day, all-cause, unplanned, risk-standardized readmission rate (RSRR) following Coronary Artery Bypass Graft (CABG) Surgery</t>
  </si>
  <si>
    <t>2515</t>
  </si>
  <si>
    <t>no</t>
  </si>
  <si>
    <t>For applicable hospitals with at least 25 discharges or more, CMS will report the following data elements for each of the 30-day risk-standardized unplanned readmission measures on Hospital Compare:
•Number of eligible discharges
•Number of readmissions for hospitals with 11 or more readmissions
•Predicted readmissions (i.e., adjusted actual readmissions)
Expected readmissions
•
ERR</t>
  </si>
  <si>
    <t>The measure estimates a hospital-level risk-standardized readmission rate (RSRR), defined as unplanned readmission for any cause within 30 days from the date of discharge of the index CABG procedure, for patients 18 years and older discharged from the hospital after undergoing a qualifying isolated CABG procedure. The measure was developed using Medicare Fee-for-Service (FFS) patients 65 years and older and was tested in all-payer patients 18 years and older. 
An index admission is the hospitalization for a qualifying isolated CABG procedure considered for the readmission outcome.</t>
  </si>
  <si>
    <t>The outcome for this measure is 30-day all-cause readmission. We define all-cause readmission as an unplanned inpatient admission for any cause within 30 days after the date of discharge from the index admission for patients 18 years and older who were discharged from the hospital after undergoing isolated CABG surgery. If a patient has one or more unplanned admissions (for any reason) within 30 days after discharge from the index admission, only one is counted as a readmission.</t>
  </si>
  <si>
    <t>This claims-based measure can be used in either of two patient cohorts: (1) patients aged 65 years or older or (2) patients aged 18 years or older. We have tested the measure in both age groups.
The cohort includes admissions for patients a) who receive a qualifying isolated CABG procedure and b) with a complete claims history for the 12 months prior to admission. For simplicity of implementation and as testing demonstrated, closely correlated patient-level and hospital-level results using models with or without age interaction terms, the only recommended modification to the measure for application to all-payer data sets is replacement of the Age-65 variable with a fully continuous age variable.</t>
  </si>
  <si>
    <t>In order to create a clinically coherent population for risk adjustment and in accordance with existing NQF-approved CABG measures and clinical expert opinion, the measure is intended to capture isolated CABG patients (i.e., patients undergoing CABG procedures without concomitant valve or other major cardiac or vascular procedures). 
For all cohorts, hospitalizations are excluded if they meet any of the following criteria, for admissions:
1.	Without at least 30 days post-discharge enrollment in FFS Medicare
2.	Discharged against medical advice (AMA)
3.	Admissions for subsequent qualifying CABG procedures during the measurement period</t>
  </si>
  <si>
    <t>The goal of this measure is to improve patient outcomes by providing patients, physicians, hospitals, and policy makers with information about hospital-level, risk-standardized readmission rates following hospitalization for a qualifying isolated CABG procedure. Measurement of patient outcomes allows for a broad view of quality of care that encompasses more than what can be captured by individual process-of-care measures. Complex and critical aspects of care, such as communication between providers, prevention of and response to complications, patient safety, and coordinated transitions to the outpatient environment, all contribute to patient outcomes but are difficult to measure by individual process measures. The goal of outcomes measurement is to risk adjust for patients conditions at the time of hospital admission and then evaluate patient outcomes. This measure was developed to identify institutions whose performance is better or worse than would be expected based on each institution s patient case mix, and therefore promote hospital quality improvement and better inform consumers about care quality.
CABG readmission is a priority area for outcome measure development, as it is an outcome that is likely attributable to care processes and is an important outcome for patients. Measuring and reporting readmission rates will inform healthcare providers and facilities about opportunities to improve care, strengthen incentives for quality improvement, and ultimately improve the quality of care received by Medicare patients. The measure will also provide patients with information that could guide their choices, as well as increase transparency for consumers.</t>
  </si>
  <si>
    <t>Coronary Artery Disease (CAD)</t>
  </si>
  <si>
    <t>Supplementary Measure Information from CMIT</t>
  </si>
  <si>
    <t>Notes/ Source</t>
  </si>
  <si>
    <t>356</t>
  </si>
  <si>
    <t>Appropriate Testing for Children with Pharyngitis</t>
  </si>
  <si>
    <t>0002</t>
  </si>
  <si>
    <t>NQF QPS</t>
  </si>
  <si>
    <t>Marketplace Quality Rating System (QRS) (Implemented),
Medicaid (Removed),
Medicare and Medicaid Electronic Health Record Incentive Program for Eligible Professionals (Removed),
Merit-Based Incentive Payment System (MIPS) Program (Implemented)</t>
  </si>
  <si>
    <t>Percentage of children 3-18 years of age who were diagnosed with pharyngitis, ordered an antibiotic and received a group A streptococcus (strep) test for the episode</t>
  </si>
  <si>
    <t>Children with a group A streptococcus test in the 7-day period from 3 days prior through 3 days after the diagnosis of pharyngitis</t>
  </si>
  <si>
    <t>Children 3 - 18 years of age who had an outpatient or emergency department (ED) visit with a diagnosis of pharyngitis during the measurement period and an antibiotic ordered on or three days after the visit</t>
  </si>
  <si>
    <t>Denominator Exclusion(s): Patients who use hospice services any time during the measurement period 
Children who are taking antibiotics in the 30 days prior to the diagnosis of pharyngitis 
Children with a competing diagnosis for Upper Respiratory Infection within three days of diagnosis of pharyngitis (e.g., intestinal infection, pertussis, bacterial infection, Lyme disease, otitis media, acute sinusitis, acute pharyngitis, acute tonsillitis, chronic sinusitis, infection of the pharynx/larynx/tonsils/adenoids, prostatitis, cellulitis, mastoiditis, or bone infections, acute lymphadenitis, impetigo, skin staph infections, pneumonia/gonococcal infections, venereal disease (syphilis, chlamydia, inflammatory diseases [female reproductive organs]), infections of the kidney, cystitis or UTI)</t>
  </si>
  <si>
    <t>Group A streptococcal bacterial infections and other infections that cause pharyngitis (which are most often viral) often produce the same signs and symptoms (IDSA 2002). The American Academy of Pediatrics, the Centers for Disease Control and Prevention, and the Infectious Diseases Society of America all recommend a diagnostic test for Strep A to improve diagnostic accuracy and avoid unnecessary antibiotic treatment (Linder et al. 2005). 
Estimated economic costs of pediatric streptococcal pharyngitis in the United States range from $224 million to $539 million per year, including indirect costs related to parental work losses. At a higher level, the economic cost of antibiotic resistance vary but have extended as high as $20 billion in excess direct healthcare costs, with additional costs to society for lost productivity as high as $35 billion a year (2008 dollars) (Roberts et al. 2009).</t>
  </si>
  <si>
    <t>3-18</t>
  </si>
  <si>
    <t>Pharyngitis</t>
  </si>
  <si>
    <t>Ambulatory Care- Clinician Office/Clinic,
Ambulatory Care- Urgent Care,
Hospital Outpatient,
Outpatient,
Pharmacy</t>
  </si>
  <si>
    <t>CAHPS for MIPs Clinician/Group Survey</t>
  </si>
  <si>
    <t xml:space="preserve">Details not readily available. </t>
  </si>
  <si>
    <t>2858</t>
  </si>
  <si>
    <t>CAHPS: Health Status/Functional Status</t>
  </si>
  <si>
    <t>0006</t>
  </si>
  <si>
    <t>NQF # 0166 is CAHPS measure in rural core set</t>
  </si>
  <si>
    <t>Age, education,  Medicaid dual eligibility, low-income subsidy eligibility, survey completion in an Asian language, and whether another person helped the respondent complete the survey (“proxy assistance”).</t>
  </si>
  <si>
    <t>Refer to https://www.cms.gov/Medicare/Medicare-Fee-for-Service-Payment/sharedsavingsprogram/Downloads/quality-measurement-methodology-and-resources.pdf</t>
  </si>
  <si>
    <t>For SSP, benchmark data only includes a practice or TIN’s data if it had at least 20 cases in the denominator for the measure. Quality data for ACOs, providers, or group practices that did not satisfy the reporting requirements of the Shared Savings Program or PQRS/MIPS were not included in calculation of the benchmarks. If a CAHPS for ACOs Survey is not administered and no data is transmitted to CMS, zero points will be earned for all Patient/Caregiver Experience measures and the ACO will fail to meet the quality standard for the performance year.The CAHPS for ACOs Survey data coordination team randomly samples 860 Medicare FFS beneficiaries assigned to an ACO who are eligible for the survey sample as described above. This sample size requirement aims to reach the target of 425 completed surveys per ACO. If an ACO has fewer than 860 eligible beneficiaries, the sample draw is 100 percent of survey eligible beneficiaries.</t>
  </si>
  <si>
    <t>Patient Reported Outcome</t>
  </si>
  <si>
    <t>Agency for Healthcare Research &amp; Quality (AHRQ)</t>
  </si>
  <si>
    <t>The CAHPS for ACOs survey includes core questions from version 2.0 of the CG CAHPS survey and supplemental items from sources including the CAHPS Patient Centered Medical Home Survey, Core CAHPS Health Plan Survey Version 5.0, existing CAHPS supplemental items, and new content written for the CAHPS for ACOs survey.</t>
  </si>
  <si>
    <t>The survey has 12 patient experience of care summary survey measures. We finalized summary survey measures 1-7 in the Shared Savings Program final rule.</t>
  </si>
  <si>
    <t>For additional information regarding any of the above CAHPS measures and their use in the ACO program, please refer to the CAHPS Survey for Accountable Care Organizations Participating in Medicare Initiatives website: http://acocahps.cms.gov/Content/Default.aspx</t>
  </si>
  <si>
    <t>443</t>
  </si>
  <si>
    <t>Pneumococcal Vaccination Status for Older Adults</t>
  </si>
  <si>
    <t>0043</t>
  </si>
  <si>
    <t>Removed from Medicare and Medicaid EHR Incentive Program for Eligible Professionals and from Medicare Shared Savings Program</t>
  </si>
  <si>
    <t>Percentage of patients 65 years of age and older who have ever received a pneumococcal vaccine.</t>
  </si>
  <si>
    <t>Patients who have ever received a pneumococcal vaccination before the end of the measurement period</t>
  </si>
  <si>
    <t>Patients 65 years of age and older with a visit during the measurement period</t>
  </si>
  <si>
    <t>Denominator Exclusion(s): 
Patient received hospice services any time during the measurement period</t>
  </si>
  <si>
    <t>The disease burden is large for older adults and the potential for prevention is high. Pneumococcal infections result in significant health care expenditures each year, and vaccination is safe and effective. Modest cash outlays for vaccination have been shown to result in substantial cost savings and significantly lower morbidity.
 One of the Healthy People 2010 objectives was to increase pneumococcal immunization levels for the noninstitutionalized, high-risk populations to at least 90 percent (objective no. 14.29). While the percent of persons 65 years and older receiving the pneumococcal vaccine has increased, it still remains considerably below the Health People 2010 objective. According to the National Health Interview Survey (NHIS), which is used to track performance on year 2010 objectives, in 1998 only 46 percent of adults age 65 years and older report receiving the vaccine (National Center for Health Statistics, 2005). In 2007, pneumonia vaccine coverage had grown to 67 percent amongst the American elderly population, up from 15 percent in 1989 (Plotkin &amp; Jackson, 2008).</t>
  </si>
  <si>
    <t>Pneumonia</t>
  </si>
  <si>
    <t>Ambulatory Care- Clinician Office/Clinic,
Clinician,
Home Care,
Home Health,
Hospital Inpatient,
Hospital Outpatient,
Inpatient Rehabilitation Facility,
Nursing Home,
Outpatient,
Pharmacy,
Post Acute/Long Term Care Facility: Nursing Home/Skilled Nursing Facility</t>
  </si>
  <si>
    <t>Use of Imaging Studies for Low Back Pain</t>
  </si>
  <si>
    <t>0052</t>
  </si>
  <si>
    <t>Removed from Medicare and Medicaid EHR Incentive Program for Eligible Professionals</t>
  </si>
  <si>
    <t>Marketplace Quality Rating System (QRS) (Implemented),
Medicare and Medicaid Electronic Health Record Incentive Program for Eligible Professionals (Removed),
Merit-Based Incentive Payment System (MIPS) Program (Finalized)</t>
  </si>
  <si>
    <t>Percentage of patients 18-50 years of age with a diagnosis of low back pain who did not have an imaging study (plain X-ray, MRI, CT scan) within 28 days of the diagnosis.</t>
  </si>
  <si>
    <t>Patients who received an imaging study (x-ray, CT, MRI) within the 28 days following a diagnosis of low back pain.</t>
  </si>
  <si>
    <t>All patients 18 years as of January 1 of the measurement year to 50 years as of December 31 of the measurement year with a claim/encounter for an outpatient, observation, emergency department, physical therapy, or telehealth visit, or osteopathic or chiropractic manipulative treatment, with a principal diagnosis of low back pain during the Intake Period (January 1 December 3 of the measurement year).</t>
  </si>
  <si>
    <t>Denominator Exclusion(s):
Exclude patients with a diagnosis of cancer any time in their history or patients with a diagnosis of recent trauma, IV drug abuse, or neurologic impairment during the 12-month period prior to through the 28 days after the outpatient or emergency department visit
Exclude patients with a diagnosis of low back pain within the 180 days prior to the outpatient or emergency department visit</t>
  </si>
  <si>
    <t>This measure assesses the overuse of imaging studies (plain x-ray, MRI, and CT scans) in adults with acute, uncomplicated low back pain. The intent of this measure is to reduce inappropriate imaging for low back pain 
that is, imaging in the absence of red flags (indications that back pain is caused by a serious, underlying pathology that would warrant imaging). Inappropriate imaging is problematic because it is not associated with improved outcomes and exposes patients to unnecessary harms such as radiation exposure and further unnecessary treatment (Chou, Fu, Carrino and Deyo, 2009). 
Chou R, Fu R, Carrino JA, Deyo RA. 2009. Imaging strategies for low-back pain: systematic review and meta-analysis. Lancet 373:463-72.</t>
  </si>
  <si>
    <t>18-50</t>
  </si>
  <si>
    <t>Pain</t>
  </si>
  <si>
    <t>Lower Back Pain</t>
  </si>
  <si>
    <t>Ambulatory Care- Clinician Office/Clinic,
Ambulatory Care: Outpatient Rehabilitation,
Emergency Department and Services,
Hospital Outpatient,
Hospital Outpatient Surgery Department/Ambulatory Surgery Center,
Outpatient</t>
  </si>
  <si>
    <t>460</t>
  </si>
  <si>
    <t>Avoidance of Antibiotic Treatment for Acute Bronchitis/Bronchiolitis (AAB)</t>
  </si>
  <si>
    <t>0058</t>
  </si>
  <si>
    <t>Removed from Medicare Physician Quality Reporting System, Physician Feedback/Quality Resource Use Report, and Physician Value-Based Payment Modifier</t>
  </si>
  <si>
    <t>Marketplace Quality Rating System (QRS) (Implemented),
Medicare Physician Quality Reporting System (Removed),
Merit-Based Incentive Payment System (MIPS) Program (Implemented),
Physician Feedback/Quality Resource Use Report (Removed),
Physician Value-Based Payment Modifier (Removed)</t>
  </si>
  <si>
    <t>The percentage of episodes for members ages 3 months and older with a diagnosis of acute bronchitis/
bronchiolitis that did not result in an antibiotic dispensing event.</t>
  </si>
  <si>
    <t>Dispensed prescription for an antibiotic medication (AAB Antibiotic Medications
List) on or three days after the Episode Date.
The measure is reported as an inverted rate [1 (numerator/eligible population)]. A higher rate indicates
appropriate acute bronchitis/bronchiolitis treatment (i.e., the proportion for episodes that did not result in
an antibiotic dispensing event).</t>
  </si>
  <si>
    <t>All patients 18 years of age as of January 1 of the year prior to the measurement year to 64 years as of December 31 of the measurement year with an outpatient or ED visit with any diagnosis of acute bronchitis during the Intake Period (January 1 December 24 of the measurement year).</t>
  </si>
  <si>
    <t>Denominator Exclusion(s):
Observation or ED visits that result in an inpatient admission
Documentation of medical reason(s) for prescribing or dispensing antibiotic (e.g., intestinal infection, pertussis, bacterial infection, Lyme disease, otitis media, acute sinusitis, acute pharyngitis, acute tonsillitis, chronic sinusitis, infection of the pharynx/larynx/tonsils/adenoids, prostatitis, cellulitis/ mastoiditis/bone infections, acute lymphadenitis, impetigo, skin staph infections, pneumonia, gonococcal infections/venereal disease (syphilis, chlamydia, inflammatory diseases [female reproductive organs]), infections of the kidney, cystitis/UTI, acne, HIV disease/asymptomatic HIV, cystic fibrosis, disorders of the immune system, malignancy neoplasms, chronic bronchitis, emphysema, bronchiectasis, extrinsic allergic alveolitis, chronic airway obstruction, chronic obstructive asthma, pneumoconiosis and other lung disease due to external agents, other diseases of the respiratory system, and tuberculosis
Patients who use hospice services any time during the measurement period</t>
  </si>
  <si>
    <t>The measure is intended to ensure better diagnosis and communication of results by pathologists for better surveillance of Barrett s esophagus.</t>
  </si>
  <si>
    <t>18-64</t>
  </si>
  <si>
    <t>Acute Bronchitis</t>
  </si>
  <si>
    <t>Ambulatory Care- Clinician Office/Clinic,
Ambulatory Care- Urgent Care,
Hospital Outpatient,
Outpatient,
Outpatient Services: Clinician Office/Clinic</t>
  </si>
  <si>
    <t>464</t>
  </si>
  <si>
    <t>Coronary Artery Disease (CAD): Angiotensin-Converting Enzyme (ACE) Inhibitor or Angiotensin Receptor Blocker (ARB) Therapy - Diabetes or Left Ventricular Systolic Dysfunction (LVEF &lt; 40%)</t>
  </si>
  <si>
    <t>0066</t>
  </si>
  <si>
    <t xml:space="preserve">10 (NQF form); 20 cases (MIPS) </t>
  </si>
  <si>
    <t xml:space="preserve">Refer to NQF QPS;  Refer to https://www.federalregister.gov/documents/2016/05/09/2016-10032/medicare-program-merit-based-incentive-payment-system-mips-and-alternative-payment-model-apm#p-2773 </t>
  </si>
  <si>
    <t>Medicare Physician Quality Reporting System (Removed),
Medicare Shared Savings Program (Removed),
Merit-Based Incentive Payment System (MIPS) Program (Implemented),
Physician Compare (Implemented),
Physician Feedback/Quality Resource Use Report (Removed),
Physician Value-Based Payment Modifier (Removed)</t>
  </si>
  <si>
    <t>American Heart Association</t>
  </si>
  <si>
    <t>Percentage of patients aged 18 years and older with a diagnosis of coronary artery disease seen within a 12 month period who also have diabetes OR a current or prior Left Ventricular Ejection Fraction (LVEF) &lt; 40% who were prescribed ACE inhibitor or ARB therapy</t>
  </si>
  <si>
    <t>Patients who were prescribed ACE inhibitor or ARB therapy</t>
  </si>
  <si>
    <t>Criteria 1: All patients aged 18 years and older with a diagnosis of coronary artery disease seen within a 12 month period who also have a current or prior LVEF &lt; 40%
Criteria 2: All patients aged 18 years and older with a diagnosis of coronary artery disease seen within a 12 month period who also have diabetes</t>
  </si>
  <si>
    <t>Denominator Exception(s):
Clinician documented that patient was not an eligible candidate for angiotensin converting enzyme (ACE) inhibitor or angiotensin receptor blocker (ARB) therapy (e.g., allergy, intolerance, pregnancy, renal failure due to ACE inhibitor, diseases of the aortic or mitral valve, other medical reasons) or (e.g., patient declined, other patient reasons) or (e.g., lack of drug availability, other reasons attributable to the health care system)</t>
  </si>
  <si>
    <t>In the absence of contraindications, ACE inhibitors or ARBs are recommended for all patients with a diagnosis of coronary artery disease and diabetes or reduced left ventricular systolic function. ACE inhibitors remain the first choice, but ARBs can now be considered a reasonable alternative. Both pharmacologic agents have been shown to decrease the risk of death, myocardial infarction, and stroke. Additional benefits of ACE inhibitors include slowed disease progression and reduction of complications for patients with diabetes.</t>
  </si>
  <si>
    <t>Home Care,
Hospital Outpatient,
Nursing Home,
Outpatient,
Post Acute/Long Term Care Facility: Nursing Home/Skilled Nursing Facility</t>
  </si>
  <si>
    <t>692</t>
  </si>
  <si>
    <t>Ischemic Vascular Disease (IVD): Use of Aspirin or Another Antithrombotic</t>
  </si>
  <si>
    <t>0068</t>
  </si>
  <si>
    <t>Percentage of patients 18 years of age and older who were diagnosed with acute myocardial infarction (AMI), coronary artery bypass graft (CABG) or percutaneous coronary interventions (PCI) in the 12 months prior to the measurement period, or who had an active diagnosis of ischemic vascular disease (IVD) during the measurement period, and who had documentation of use of aspirin or another antiplatelet during the measurement period</t>
  </si>
  <si>
    <t>Patients who had documentation of routine use of aspirin or another antiplatelet during the measurement year.</t>
  </si>
  <si>
    <t>Patients 18 years or older by the end of the measurement year discharged from an inpatient setting with an AMI, CABG, or PCI during the 12 months prior to the measurement year or who had a diagnosis of IVD during both the measurement year and the year prior to the measurement year.</t>
  </si>
  <si>
    <t>Denominator Exclusion(s):
Patients who had documentation of use of anticoagulant medications overlapping the measurement year
Exclude patients who were in hospice care during the measurement year</t>
  </si>
  <si>
    <t>This measure aims to improve the quality of care for patients with established cardiovascular disease by assessing whether or not they received aspirin or another antiplatelet medication during the measurement year. Antiplatelet medications, such as aspirin and clopidogrel, are drugs that inhibit platelets from clumping together and forming clots. Their use in the secondary prevention of cardiovascular events is well-established. In patients who are at high risk because they already have atherosclerotic cardiovascular disease, antiplatelet therapy reduces the yearly risk of serious vascular events (MI, stroke, death) by about twenty-five percent. Antiplatelet agents also have a beneficial effect in reducing all-cause mortality and fatal cardiovascular events in patients with peripheral arterial disease.</t>
  </si>
  <si>
    <t>Ischemic Vascular Disease</t>
  </si>
  <si>
    <t>Ambulatory Care- Clinician Office/Clinic,
Hospital Outpatient,
Outpatient,
Pharmacy</t>
  </si>
  <si>
    <t>235</t>
  </si>
  <si>
    <t>Heart Failure (HF): Beta-Blocker Therapy for Left Ventricular Systolic Dysfunction (LVSD)</t>
  </si>
  <si>
    <t>0083</t>
  </si>
  <si>
    <t>Percentage of patients aged 18 years and older with a diagnosis of heart failure (HF) with a current or prior left ventricular ejection fraction (LVEF) &lt; 40% who were prescribed beta-blocker therapy either within a 12 month period when seen in the outpatient setting OR at each hospital discharge</t>
  </si>
  <si>
    <t>Submission Criteria 1: Patients who were prescribed beta-blocker therapy within a 12-month period when seen in the outpatient setting OR 
Submission Criteria 2: Patients who were prescribed beta-blocker therapy at each hospital discharge</t>
  </si>
  <si>
    <t>All patients aged 18 years and older with a diagnosis of heart failure with a current or prior LVEF &lt; 40%</t>
  </si>
  <si>
    <t>Denominator Exception(s): 
Beta-Blocker Therapy for LVEF &lt; 40% not prescribed for reasons documented by the clinician (e.g., low blood pressure, fluid overload, asthma, patients recently treated with an intravenous positive inotropic agent, allergy, intolerance, other medical reasons, patient declined, other patient reasons, or other reasons attributable to the healthcare system)</t>
  </si>
  <si>
    <t>Beta-blockers are recommended for all patients with stable heart failure and left ventricular systolic dysfunction, unless contraindicated. Treatment should be initiated as soon as a patient is diagnosed with left ventricular systolic dysfunction and does not have low blood pressure, fluid overload, or recent treatment with an intravenous positive inotropic agent. Beta-blockers have been shown to lessen the symptoms of heart failure, improve the clinical status of patients, reduce future clinical deterioration, and decrease the risk of mortality and the combined risk of mortality and hospitalization. 
Also, a 2011 analysis of IMPROVE HF data by Fonarow and colleagues revealed that all 4 current ACC/AHA HF outpatient performance measures were associated with decreased risk of 24-month mortality. For the 2 summary measures of HF care processes, there was also a strong positive association between greater conformity to the summary measures and improved risk-adjusted survival. These findings may have significant clinical and public health implications, providing evidence to suggest that current, and some emerging, outpatient process measures may effectively reflect the quality of care provided to patients with HF who are treated in outpatient practice settings.</t>
  </si>
  <si>
    <t>Home Care,
Hospital Inpatient,
Hospital Outpatient,
Nursing Home,
Other,
Outpatient,
Post Acute/Long Term Care Facility: Nursing Home/Skilled Nursing Facility</t>
  </si>
  <si>
    <t>243</t>
  </si>
  <si>
    <t>Primary Open-Angle Glaucoma (POAG): Optic Nerve Evaluation</t>
  </si>
  <si>
    <t>0086</t>
  </si>
  <si>
    <t>Percentage of patients aged 18 years and older with a diagnosis of primary open-angle glaucoma (POAG) who have an optic nerve head evaluation during one or more office visits within 12 months</t>
  </si>
  <si>
    <t>Patients who have an optic nerve head evaluation during one or more office visits within 12 months</t>
  </si>
  <si>
    <t>Denominator Exception(s): 
Documentation of medical reason(s) for not performing an optic nerve head evaluation</t>
  </si>
  <si>
    <t>Changes in the optic nerve are one of two characteristics which currently define progression and thus worsening of glaucoma disease status (the other characteristic is visual field). There is a significant gap in documentation patterns of the optic nerve for both initial and follow-up care (Fremont, 2003), even among specialists (Lee, 2006). Examination of the optic nerve head and retinal nerve fiber layer provides valuable structural information about glaucomatous optic nerve damage. Visible structural alterations of the optic nerve head or retinal nerve fiber layer and development of peripapillary choroidal atrophy frequently occur before visual field defects can be detected. Careful study of the optic disc neural rim for small hemorrhages is important, since these hemorrhages can precede visual field loss and further optic nerve damage.
When initiating therapy, the clinician sets a target range of controlled intraocular pressure (IOP) based on the pretreatment pressure and the presence of optic nerve damage. According to the AAO Glaucoma Preferred Practice Pattern, lowering the pretreatment IOP reduces the risk of developing POAG and slows the progression of POAG to preserve visual function (AAO, 2015).</t>
  </si>
  <si>
    <t>246</t>
  </si>
  <si>
    <t>Age-Related Macular Degeneration (AMD): Dilated Macular Examination</t>
  </si>
  <si>
    <t>0087</t>
  </si>
  <si>
    <t xml:space="preserve">Removed from Medicare Physician Quality Reporting System, Physician Feedback/Quality Resource Use Report, and Physician Value-Based Payment Modifier. Note: Performance measures topped out. </t>
  </si>
  <si>
    <t>Percentage of patients aged 50 years and older with a diagnosis of age-related macular degeneration (AMD) who had a dilated macular examination performed which included documentation of the presence or absence of macular thickening or geographic atrophy or hemorrhage AND the level of macular degeneration severity during one or more office visits within the 12 month performance period</t>
  </si>
  <si>
    <t>Patients who had a dilated macular examination performed which included documentation of the presence or absence of macular thickening or geographic atrophy or hemorrhage AND the level of macular degeneration severity during one or more office visits within 12 months</t>
  </si>
  <si>
    <t>All patients aged 50 years and older with a diagnosis of AMD</t>
  </si>
  <si>
    <t>Denominator Exception(s): 
Documentation of medical reason(s) for not performing a dilated macular examination
Documentation of patient reason(s) for not performing a dilated macular examination</t>
  </si>
  <si>
    <t>A documented complete macular examination is a necessary prerequisite to determine the presence and severity of AMD, so that a decision can be made as to the benefits of prescribing antioxidant vitamins. Further, periodic assessment is necessary to determine whether there is progression of the disease and to plan the on-going treatment of the disease, since several therapies exist that reduce vision loss once the advanced wet form of AMD occurs. While no data exist on the frequency or absence of regular examinations of the macula for patients with AMD, parallel data for key structural assessments for glaucoma, cataract and diabetic retinopathy suggest that significant gaps are likely.</t>
  </si>
  <si>
    <t>50+</t>
  </si>
  <si>
    <t>Macular Degeneration</t>
  </si>
  <si>
    <t>Ambulatory Care- Clinician Office/Clinic,
Clinician,
Hospital Outpatient,
Inpatient Rehabilitation Facility,
Nursing Home,
Outpatient,
Post Acute/Long Term Care Facility: Nursing Home/Skilled Nursing Facility</t>
  </si>
  <si>
    <t>5796</t>
  </si>
  <si>
    <t>Diabetic Retinopathy: Communication with the Physician Managing Ongoing Diabetes Care (eCQM)</t>
  </si>
  <si>
    <t>Medicaid Promoting Interoperability Program for Eligible Professionals (Implemented),
Medicare and Medicaid Electronic Health Record Incentive Program for Eligible Professionals (Removed),
Merit-Based Incentive Payment System (MIPS) Program (Implemented)</t>
  </si>
  <si>
    <t>Physician Consortium for Performance Improvement (PCPI)</t>
  </si>
  <si>
    <t>American Medical Association (AMA)
PCPI(R) Foundation (PCPI[R])</t>
  </si>
  <si>
    <t>The physician that manages the ongoing care of the patient with diabetes should be aware of the patient s dilated eye examination and severity of retinopathy to manage the ongoing diabetes care. Such communication is important in assisting the physician to better manage the diabetes. Several studies have shown that better management of diabetes is directly related to lower rates of development of diabetic eye disease. (Diabetes Control and Complications Trial DCCT, UK Prospective Diabetes Stud</t>
  </si>
  <si>
    <t>Hospital Outpatient,
Nursing Home,
Other,
Outpatient,
Post Acute/Long Term Care Facility: Nursing Home/Skilled Nursing Facility</t>
  </si>
  <si>
    <t>1247</t>
  </si>
  <si>
    <t>Falls: Screening for Future Fall Risk</t>
  </si>
  <si>
    <t>0101</t>
  </si>
  <si>
    <t>Percentage of patients 65 years of age and older who were screened for future fall risk during the measurement period</t>
  </si>
  <si>
    <t>Patients who were screened for future fall risk at least once within the measurement period</t>
  </si>
  <si>
    <t>Patients aged 65 years and older with a visit during the measurement period</t>
  </si>
  <si>
    <t>We are proposing to adopt this measure because it is a combined version of three of the currently adopted measures 154: Falls: Risk Assessment, 155: Falls: Plan of Care and 318: Falls: Screening for Future Fall Risk. The new combined Falls measure (based on specifications in NQF 0101) is more robust and will include strata components for Future Falls Risk, Falls Risk Assessment, and Falls Risk Plan of Care which creates a more comprehensive screening Rationale: measure. As noted in Table C, we are proposing to remove 154: Falls: Risk Assessment, 155: Falls: Plan of Care and 318: Falls: Screening for Future Fall Risk because they will be subsumed by this new measure. While we note that has not been put forth through the MAP for consideration in MIPS, the three individual measures have been NQF endorsed as one measure.</t>
  </si>
  <si>
    <t>Unintentional Injury</t>
  </si>
  <si>
    <t>Falls</t>
  </si>
  <si>
    <t>Ambulatory Care- Clinician Office/Clinic,
Home Health,
Inpatient Rehabilitation Facility,
Nursing Home</t>
  </si>
  <si>
    <t>2520</t>
  </si>
  <si>
    <t>Bipolar Disorder and Major Depression: Appraisal for Alcohol or Chemical Substance Use</t>
  </si>
  <si>
    <t>0110</t>
  </si>
  <si>
    <t>Center for Quality Assessment and Improvement in Mental Health</t>
  </si>
  <si>
    <t>Percentage of patients with depression or bipolar disorder with evidence of an initial assessment that includes an appraisal for alcohol or chemical substance use</t>
  </si>
  <si>
    <t>Patients in the denominator with evidence of an assessment for alcohol or other substance use following or concurrent with the new diagnosis, and prior to or concurrent with the initiation of treatment for that diagnosis.</t>
  </si>
  <si>
    <t>Patients 18 years of age or older at the start of the measurement period with a new diagnosis of unipolar depression or bipolar disorder during the first 323 days of the measurement period, and evidence of treatment for unipolar depression or bipolar disorder within 42 days of diagnosis. The existence of a 'new diagnosis' is established by the absence of diagnoses and treatments of unipolar depression or bipolar disorder during the 180 days prior to the diagnosis.</t>
  </si>
  <si>
    <t>602</t>
  </si>
  <si>
    <t>Coronary Artery Bypass Graft (CABG): Postoperative Renal Failure</t>
  </si>
  <si>
    <t>0114</t>
  </si>
  <si>
    <t>Age, sex, race, BSA, date of surgery, creatine, ejection fraction, dialysis, pre-operative atrial fibrillation, congestive heart failure, chronic lung disease, heart attack, stroke, diabetes, diseased vessels, pre-op IABP/inotropes, shock, hypertension, immunosuppressive treatment, tricuspid insufficiency, PCI &lt;6 h, peripheral vascular disease, time trend, number of previous operations, urgent status, unstable angina</t>
  </si>
  <si>
    <t>Statistical risk model with 45 factors. Note that race was included in the model, but the developer noted that it was included as a case mix adjuster and was not meant to represent any downstream health policy implications. Refer to NQF QPS for more detail.</t>
  </si>
  <si>
    <t>Percentage of patients aged 18 years and older undergoing isolated CABG surgery (without pre-existing renal failure) who develop postoperative renal failure or require dialysis</t>
  </si>
  <si>
    <t>Patients who develop postoperative renal failure or require dialysis; (Definition of renal failure/dialysis requirement - patient had acute renal failure or worsening renal function resulting in one of the following: 1) increase of serum
creatinine to . 4.0 mg/dL or 3x most recent preoperative creatinine level (acute rise must be at least 0.5 mg/dL), or 2) a new requirement for dialysis postoperatively)</t>
  </si>
  <si>
    <t>Denominator Exclusion(s): Documented history of renal failure or baseline serum creatinine &gt;= 4.0 mg/dL or higher; renal transplant recipients are not considered to have preoperative renal failure, unless, since transplantation the Cr has been or is 4.0 or higher</t>
  </si>
  <si>
    <t>In 2000, coronary artery bypass graft (CABG) surgery was performed on more than 350,000 patients at a cost of close to $20 billion. Some degree of Acute Renal Dysfunction (ARD) occurs in about 8% of patients following CABG, and dialysis-dependent renal failure occurs in 0.7% to 3.5% of patients receiving CABG. The latter is associated with substantial increases in morbidity, length of stay, and mortality (odds ratios for mortality range from 15 to 27). ARD is associated with increased morbidity, mortality and length of stay in an ICU following surgery. In addition, Acute Renal Failure occurs in 1.5% of patients undergoing any type of cardiac surgery. There has been a substantial increase in postoperative morbidity, mortality, and cost associated with this relatively common complication, regardless of whether or not this incidence varies much between providers, and there are implications of even a modest decrease in its incidence.</t>
  </si>
  <si>
    <t>605</t>
  </si>
  <si>
    <t>Coronary Artery Bypass Graft (CABG): Surgical Re-exploration</t>
  </si>
  <si>
    <t>0115</t>
  </si>
  <si>
    <t>Age, sex, race, BSA, creatine, ejection fraction, dialysis, pre-operative atrial fibrillation, congestive heart failure, chronic lung disease, stroke, diabetes, diseased vessels, pre-op IABP/inotropes, shock, immunosuppressive treatment, mitral insufficiency, PCI &lt;6 h, peripheral vascular disease, time trend, number of previous operations, urgent status</t>
  </si>
  <si>
    <t>Statistical risk model with 41 factors. Note that race was included in the model, but the developer noted that it was included as a case mix adjuster and was not meant to represent any downstream health policy implications. Refer to NQF QPS for more detail.</t>
  </si>
  <si>
    <t>Percentage of patients aged 18 years and older undergoing isolated CABG surgery who require a return to the operating room (OR) during the current hospitalization for mediastinal bleeding with or without tamponade, graft occlusion, valve dysfunction, or other cardiac reason.</t>
  </si>
  <si>
    <t>Patients undergoing isolated CABG surgery who require a return to the OR during the current hospitalization for mediastinal bleeding with or without tamponade, graft occlusion, valve dysfunction, or other cardiac reason</t>
  </si>
  <si>
    <t>In 2000, coronary artery bypass graft (CABG) surgery was performed on more than 350,000 patients at a cost of close to $20 billion. Re-exploration after surgery is a serious complication that impacts length of stay, efficient use of resources, and increases risk for additional complications and death. As one of several major complications of cardiac surgery, repeat surgery is particularly worrisome for consumers and is an inefficient use of resources.</t>
  </si>
  <si>
    <t>2904</t>
  </si>
  <si>
    <t>Risk-Adjusted Operative Mortality for Coronary Artery Bypass Graft (CABG)</t>
  </si>
  <si>
    <t>0119</t>
  </si>
  <si>
    <t>Age, sex, BSA, creatine, ejection fraction, dialysis, pre-operative atrial fibrillation, congestive heart failure, chronic lung disease, heart attack, stroke, diabetes, diseased vessels, pre-op IABP/inotropes, shock, hypertension, immunosuppressive treatment, mitral insufficiency, PCI &lt;6 h, peripheral vascular disease, time trend, number of previous operations, urgent status, unstable angina</t>
  </si>
  <si>
    <t>Statistical risk model with 42 factors. Refer to NQF QPS for more detail.</t>
  </si>
  <si>
    <t>Merit-Based Incentive Payment System (MIPS) Program (Implemented)</t>
  </si>
  <si>
    <t>Percent of patients aged 18 years and older undergoing isolated CABG who die, including both all deaths occurring during the hospitalization in which the CABG was performed, even if after 30 days, and those deaths occurring after discharge from the hospital, but within 30 days of the procedure</t>
  </si>
  <si>
    <t>Number of patients undergoing isolated CABG who die, including both all deaths occurring during the hospitalization in which the operation was performed, even if after 30 days, and those deaths occurring after discharge from the hospital, but within 30 days of the procedure</t>
  </si>
  <si>
    <t>All patients undergoing isolated CABG</t>
  </si>
  <si>
    <t>Mortality is likely the single most important negative outcome that can be associated with a surgical procedure. Operative mortality, defined as mortality within 30 days of surgery or on the same hospital admission, should include nearly all deaths that occur as a direct result of the surgery or an immediate postoperative complication. Critical evaluation of operative mortality allows one to evaluate the risk associated with a given procedure for various patient characteristics, and more importantly, aggressively search for ways to minimize that risk. The published literature on coronary bypass grafting describe examples of services/care processes that impact operative mortality. Preoperative patient selecting, surgical timing post coronary event, intraoperative conduct of the case, and many aspects to postoperative care have all been shown to have significant impact on the operative mortality over the last few decades.
1.	Ferguson TB, Hammill BG, et al. A decade of change risk profiles and outcomes for isolated coronary artery bypass grafting procedures, 1990-1999: a report from the STS National Database Committee and the Duke Clinical Research Institute. Ann Thorac Surg. 2002;73(2):480-489; discussion 489-490.
2.	Grover FL, Shroyer AL, et al. A decade s experience with quality improvement in cardiac surgery using the Veterans Affairs and Society of Thoracic Surgery national databases. Ann Thorac Surg.2001; 234(4):464-472; discussion 472-474.
3.	Hogue CW, Barzilai B, et al. Gender differences in neurologic outcomes and mortality after cardiac surgery: an STS National Database report. Circulation. 103:2133-2137.
4.	Shroyer AL, Coombs LP, Peterson ED, et al. The Society of Thoracic Surgeons: 30-day operative mortality and morbidity risk models. Ann Thorac Surg. 2003;75:1856-1865.
5.	Williams ML, Muhlbaier LH, Schroder JN, et. al. Risk-adjusted short- and long-term outcomes for on-pump versus off-pump coronary artery bypass surgery. Circulation. 2005 Aug 30;112(9 Suppl):I366-70.
6.	Shroyer AL, Grover FL, Hattler B, et. al. On-pump versus off-pump coronary artery bypass surgery. N Engl J Med. 2009 Nov 5;361(19):1827-37.
7.	Hannan EL, Wu C, Smith CR, et. al. Off-pump versus on-pump coronary artery bypass graft surgery: differences in short-term outcomes and in long-term mortality and need for subsequent revascularization. Circulation. 2007 Sep 4;116(10):1145-52. Epub 2007 Aug 20.
8.	ElBardissi AW, Aranki SF, Sheng S, et al. Trends in isolated coronary artery bypass grafting: an analysis of the Society of Thoracic Surgeons adult cardiac surgery database. J Thorac Cardiovasc Surg. 2012 Feb;143(2):273-81. 
9.	Rangrass G, Ghaferi AA, Dimick. Explaining Racial Disparities in Outcomes After Cardiac Surgery: The Role of Hospital Quality. JAMA Surg. 2014;149(3):223-227.</t>
  </si>
  <si>
    <t>Risk Adjusted Mortality</t>
  </si>
  <si>
    <t>2438</t>
  </si>
  <si>
    <t>Coronary Artery Bypass Graft (CABG): Prolonged Intubation</t>
  </si>
  <si>
    <t>0129</t>
  </si>
  <si>
    <t>Age, sex, race, BSA,  creatine, ejection fraction, dialysis, pre-operative atrial fibrillation, congestive heart failure, chronic lung disease, heart attack, stroke, diabetes, diseased vessels, pre-op IABP/inotropes, shock, hypertension, immunosuppressive treatment, mitral insufficiency, tricuspid insufficiency, PCI &lt;6 h, peripheral vascular disease, aortic stenosis, left main disease, time trend, number of previous operations, urgent status, unstable angina</t>
  </si>
  <si>
    <t>Statistical risk model with 49 factors. Note that race was included in the model, but the developer noted that it was included as a case mix adjuster and was not meant to represent any downstream health policy implications. Refer to NQF QPS for more detail.</t>
  </si>
  <si>
    <t>Percentage of patients aged 18 years and older undergoing isolated CABG surgery who require postoperative intubation &gt; 24 hours.</t>
  </si>
  <si>
    <t>Patients undergoing isolated CABG who require intubation &gt; 24 hours following exit from the operating room</t>
  </si>
  <si>
    <t>Based on the STS coronary artery bypass graft (CABG) study population, the morbidity rate associated with prolonged intubation following CABG is 5.96%. Also, prolonged ventilation (defined as &gt; 24 hours) was an independent predictor for readmission to the ICU following CABG surgery (OR=10.53; CI: 6.18 to 17.91). Shorter ventilation times are linked to high quality of care (i.e., reduced in-hospital and operative mortality, as well as better long-term outcomes as compared to prolonged ventilation).</t>
  </si>
  <si>
    <t>Calculated using the facility’s number of central line days and the following significant risk factors:
• Acute Care Hospitals: CDC location, facility bed size, medical school affiliation, facility type, birthweight category (NICU locations only)
• Critical Access Hospitals: no significant risk factors, calculation based intercept only model
• Inpatient Rehabilitation Facilities: Proportion of admissions with stroke, proportion of admissions in other non-specific diagnostic categories
• Long Term Acute Care Hospitals: CDC location type , facility bed size, average length of stay, proportion of admissions on a ventilator, proportion of admissions on hemodialysis</t>
  </si>
  <si>
    <t>16</t>
  </si>
  <si>
    <t>Primary PCI Received Within 90 Minutes of Hospital Arrival</t>
  </si>
  <si>
    <t>0163</t>
  </si>
  <si>
    <t>Effective monthly sample size for AMI is at least 12 cases per month</t>
  </si>
  <si>
    <t>Refer to https://manual.jointcommission.org/releases/archive/TJC2010B/AcuteMyocardialInfarction.html#Acute_Myocardial_Infarction_AMI</t>
  </si>
  <si>
    <t>Hospital Inpatient Quality Reporting (Implemented),
Hospital Value-Based Purchasing (Removed),
Medicare and Medicaid Electronic Health Record Incentive Program for Hospitals and Critical Access Hospitals (Implemented)</t>
  </si>
  <si>
    <t>Percentage of acute myocardial infarction (AMI) patients with ST-segment elevation or LBBB on the ECG closest to arrival time receiving primary percutaneous coronary intervention (PCI) during the hospital stay with a time from hospital arrival to PCI of 90 minutes or less.</t>
  </si>
  <si>
    <t>AMI patients whose time from hospital arrival to primary percutaneous coronary intervention (PCI) is 90 minutes or less.</t>
  </si>
  <si>
    <t>Principal diagnosis of AMI (International Classification of Diseases, 9th revision, Clinical Modification [ICD-9-CM] principal diagnosis code of AMI: 410.00, 410.01, 410.10, 410.11, 410.20, 410.21, 410.30, 410.31, 410.40, 410.41, 410.50, 410.51, 410.60, 410.61, 410.70, 410.71, 410.80, 410.81, 410.90, 410.91); and PCI procedure (International Classification of Diseases, 9th revision, Clinical Modification [ICD-9-CM] principal or other procedure code for PCI: 00.66); and ST-segment elevation or LBBB on the ECG performed closest to hospital arrival; and PCI performed within 24 hours after hospital arrival.</t>
  </si>
  <si>
    <t>Exclusions: 
 &lt;18 years of age
 Patients who have a length of stay greater than 120 days
 Patients enrolled in clinical trials 
 Patients received as a transfer from an inpatient or outpatient department of another hospital
 Patients received as a transfer from the emergency/observation department of another hospital
 Patients received as a transfer from an ambulatory surgery center
 Patient administered fibrinolytic agent prior to PCI
 PCI described as non-primary by physician, advanced practice nurse, or physician assistant
 Patients who did not receive PCI within 90 minutes and had a documented reason for delay in PCI</t>
  </si>
  <si>
    <t>An early PCI reduces the risk of death in patients with ST-segment elevation myocardial infarction (STEMI). Hospital performance rates have gradually increased over the years this measure has been reported to the public. Providers understand the importance of promptly performing a PCI on their STEMI patients. Ongoing use of this measure will help ensure that high performing providers maintain high performance and the relatively lower performing providers have an impetus to improve.</t>
  </si>
  <si>
    <t>Cardiovascular Disease,
Pressure Ulcer</t>
  </si>
  <si>
    <t>5749</t>
  </si>
  <si>
    <t>Primary PCI Received Within 90 Minutes of Hospital Arrival (eCQM)</t>
  </si>
  <si>
    <t>Hospital Inpatient Quality Reporting (Implemented),
Medicare and Medicaid Electronic Health Record Incentive Program for Hospitals and Critical Access Hospitals (Implemented),
Medicare and Medicaid Promoting Interoperability Program for Eligible Hospitals and Critical Access Hospitals (No Status)</t>
  </si>
  <si>
    <t>AMI patients whose time from hospital arrival to primary PCI is 90 minutes or less.</t>
  </si>
  <si>
    <t>Promoting the most effective Prevention and Treatment Practices for the Leading Causes of Mortality</t>
  </si>
  <si>
    <t>Patient-mix adjustment via linear regression and survey mode adjustment based on randomized mode experiments.</t>
  </si>
  <si>
    <t xml:space="preserve">Not readily available. </t>
  </si>
  <si>
    <t>20 cases; CMS Star Rating threshold of 100 completed surveys over four quarters</t>
  </si>
  <si>
    <t>Eligibility for the HCAHPS Survey.
The HCAHPS Survey is broadly intended for patients of all payer types who meet the following criteria: 
 	Eighteen (18) years or older at the time of admission
 	Admission includes at least one overnight stay in the hospital 
 	An overnight stay is defined as an inpatient admission in which the patient's admission date is different from the patient's discharge date. The admission need not be 24 hours in length. For example, a patient had an overnight stay if he or she was admitted at 11:00 PM on Day 1, and discharged at 10:00 AM on Day 2. Patients who did not have an overnight stay should not be included in the sample frame (e.g., patients who were admitted for a short period of time solely for observation; patients admitted for same day diagnostic tests as part of outpatient care).
 	Non-psychiatric MS-DRG/principal diagnosis at discharge 
Note: Patients whose principal diagnosis falls within the Maternity Care, Medical, or Surgical service lines and who also have a secondary psychiatric diagnosis are still eligible for the survey. 
 	Alive at the time of discharge
Note: Pediatric patients (under 18 years old at admission) and patients with a primary psychiatric diagnosis are ineligible because the current HCAHPS instrument is not designed to address the unique situation of pediatric patients and their families, or the behavioral health issues pertinent to psychiatric patients. 
Exclusions from the HCAHPS Survey
There is a two-stage process for determining whether a discharged patient can be included in the HCAHPS Sample Frame. The first stage is to determine whether the discharged patient meets the HCAHPS eligibility criteria, listed above. If the patient meets the eligibility criteria, then a second set of criteria is applied: Exclusions from the HCAHPS Survey.
Patients who meet the eligible population criteria outlined above are to be included in the HCAHPS Sample Frame. However, there are a few categories of otherwise eligible patients who are excluded from the sample frame. These are: 
 	 No-Publicity patients Patients who request that they not be contacted (see below)
 	Court/Law enforcement patients (i.e., prisoners); this does not include patients residing in halfway houses
 	Patients with a foreign home address (the U.S. territories Virgin Islands, Puerto Rico, Guam, American Samoa, and Northern Mariana Islands are not considered foreign addresses and therefore, are not excluded)
 	Patients discharged to hospice care (Hospice-home or Hospice-medical facility)
 	Patients who are excluded because of state regulations 
 	Patients discharged to nursing homes and skilled nursing facilities 
 No-Publicity patients are defined as those who voluntarily sign a no-publicity request while hospitalized or who directly request a survey vendor or hospital not to contact them ( Do Not Call List ). These patients should be excluded from the HCAHPS Survey. However, documentation of patients no-publicity status must be retained for a minimum of three years.
Court/Law enforcement patients (i.e., prisoners) are excluded from HCAHPS because of both the logistical difficulties in administering the survey to them in a timely manner, and regulations governing surveys of this population. These individuals can be identified by the admission source (UB-04 field location 15) 8 Court/Law enforcement, patient discharge status code (UB-04 field location 17) 21 Discharged/transferred to court/law enforcement, or patient discharge status code 87 Discharged/transferred to court/law enforcement with a planned acute care hospital inpatient readmission. This does not include patients residing in halfway houses.
Patients with a foreign home address are excluded from HCAHPS because of the logistical difficulty and added expense of calling or mailing outside of the United States (the U.S. territories - Virgin Islands, Puerto Rico, Guam, American Samoa, and Northern Mariana Islands are not considered foreign addres</t>
  </si>
  <si>
    <t>Prior care setting, demographic (i.e., age and sex interactions), health status (i.e., based on hierarchical condition categories), medicare enrollment status (ESRD and Disability Status), and interaction terms</t>
  </si>
  <si>
    <t>From 2013 document that is linked from 2019 manual and NQF submission. https://www.cms.gov/Medicare/Quality-Initiatives-Patient-Assessment-Instruments/HomeHealthQualityInits/Downloads/Claims-Based-ACH-and-ED-Use-Measures-Technical-Documentation-and-Risk-Adjustment.zip</t>
  </si>
  <si>
    <t>The following are excluded: home health stays for patients who are not continuously enrolled in fee-for-service Medicare for the 6 months prior to adn the 60 days following the start of home health stay or until death, home health stays that begin with a Low Utilization Payment Adjustment (LUPA) claim, home health stays in which the patient receives service from multiple agencies during the first 60 days, and home health stays for patients who are not continuously enrolled in fee-for-service Medicare for the 6 months prior the start of the home health stay.</t>
  </si>
  <si>
    <t>2575</t>
  </si>
  <si>
    <t>CAHPS In-Center Hemodialysis Consumer Assessment of Healthcare Providers and Systems (ICH CAHPS) Survey Administration</t>
  </si>
  <si>
    <t>0258</t>
  </si>
  <si>
    <t>Mode of survey administration, Overall health, Overall mental health, Heart disease, Deaf or serious difficulty hearing, Blind or serious difficulty seeing, Difficulty concentrating, remembering, or making decisions, Difficulty dressing or bathing, Age, Sex, Education, Does the patient speak a language other than English at home, Did someone help the patient complete this survey, Total number of years on dialysis</t>
  </si>
  <si>
    <t>Facility with 30 or more survey- eligible patients during the calendar year</t>
  </si>
  <si>
    <r>
      <rPr>
        <sz val="9"/>
        <rFont val="Calibri"/>
        <family val="2"/>
        <scheme val="minor"/>
      </rPr>
      <t xml:space="preserve">Refer to </t>
    </r>
    <r>
      <rPr>
        <u/>
        <sz val="9"/>
        <color theme="10"/>
        <rFont val="Calibri"/>
        <family val="2"/>
        <scheme val="minor"/>
      </rPr>
      <t>https://www.cms.gov/files/document/esrd-qip-final-rule-2019-24063.pdf-0</t>
    </r>
  </si>
  <si>
    <t>Dialysis Facility Compare (Implemented),
End-Stage Renal Disease Quality Incentive Program (Implemented)</t>
  </si>
  <si>
    <t>Measure assesses patients' self-reported experience of care through percentage of patient responses to multiple testing tools.</t>
  </si>
  <si>
    <t>There are a total of six ICH CAHPS measures. Three of them are multi-item measures and three are global ratings. Each measure is composed of the responses for all individual questions included in the measure. Missing data for individual survey questions are not included in the calculations. Only data from a "completed survey" is used in the calculations. Each measure score is at the facility level and averages the proportion of respondents who chose each answer option for all items in the measure. Each global rating is be scored based on the number of respondents in the distribution of top responses; e.g., the percentage of patients rating the facility a 9 or 10 on a 0 to 10 scale (with 10 being the best).</t>
  </si>
  <si>
    <t>Patients receiving in-center hemodialysis at sampled facility for the past 3 months or longer are included in the sample frame.
The denominator for each question is composed of the sample members that responded to the particular question.
Proxy respondents are not allowed.
Only complete surveys are used. A complete survey is defined as one where the sampled patient answered at least 50 percent of the questions that are applicable to all sample patients: Q1-Q20, Q22, Q23, Q25-Q37, Q39-Q41 (Appendix provides more details about these questions.)
Proxy respondents are not allowed.
Only complete surveys are used. A complete survey is defined as a one where the sampled patient answered at least 50 percent of the questions that are applicable to all sample patients, which defines the completeness criteria.</t>
  </si>
  <si>
    <t>1) Patients less than 18 years of age
2) Patients not receiving dialysis at sampled facility for 3 months or more
3) Patients who are receiving hospice care
4) Any surveys completed by a proxy (mail only mode or mixed mode)
5) Any ineligible patients due to death, institutionalization, language barrier, physically or mentally incapable.</t>
  </si>
  <si>
    <t>End Stage Renal Disease (ESRD)</t>
  </si>
  <si>
    <t>Dialysis Facility,
Nursing Home,
Post Acute/Long Term Care Facility: Nursing Home/Skilled Nursing Facility</t>
  </si>
  <si>
    <t>933</t>
  </si>
  <si>
    <t>Patient Fall</t>
  </si>
  <si>
    <t>0266</t>
  </si>
  <si>
    <t>Endorsement Removed ; Ambulatory Surgical Center Quality Reporting (Suspended 01-01-2021)</t>
  </si>
  <si>
    <t xml:space="preserve">Refer to  https://www.federalregister.gov/documents/2013/12/10/2013-28737/medicare-and-medicaid-programs-hospital-outpatient-prospective-payment-and-ambulatory-surgical which has the minimum case requirement </t>
  </si>
  <si>
    <t>Ambulatory Surgical Center Quality Reporting (Implemented) (suspended 2021),
Hospital Compare (Implemented)</t>
  </si>
  <si>
    <t>ASC Quality Collaborative</t>
  </si>
  <si>
    <t>The number of admissions (patients) who experience a fall within the ASC</t>
  </si>
  <si>
    <t>ASC admissions experiencing a fall within the confines of the ASC</t>
  </si>
  <si>
    <t>All ASC admissions</t>
  </si>
  <si>
    <t>ASC admissions experiencing a fall outside the ASC. (NOTE: this is an exclusion to the Numerator, not the Denominator)</t>
  </si>
  <si>
    <t>This measure supports the quality improvement vision articulated by the NQF in its "Serious Reportable Events in Healthcare - 2006 Update: A Consensus Report" by giving ASCs a means to consistently measure and publicly report patient falls. As noted in the report, these occurrences are among those included in the list of serious reportable events, "a list of unambiguous, serious, preventable adverse events that concern both the public and healthcare providers and could form the basis for a national reporting system that would lead to substantial improvements in patient safety. The events on the list are identifiable and measurable, and the risk of occurrence of these events is significantly influenced by the policies and procedures of healthcare organizations. ...[p]ublic reporting of these events raises the awareness of all healthcare organizations regarding the potential for such occurrences and should stimulate the critical review of systems for their prevention."
While the NQF limits patient falls to those that result in patient death or serious disability, we believe there is value in reporting all falls, as any fall may serve as an indication that facility safeguards require review and possible revision.</t>
  </si>
  <si>
    <t>Hospital Outpatient,
Hospital Outpatient Surgery Department/Ambulatory Surgery Center,
Outpatient</t>
  </si>
  <si>
    <t>258</t>
  </si>
  <si>
    <t>Perioperative Care: Selection of Prophylactic Antibiotic - First OR Second Generation Cephalosporin</t>
  </si>
  <si>
    <t>0268</t>
  </si>
  <si>
    <t>Information found in https://innovation.cms.gov/innovation-models/bpci-advanced/quality-measures-fact-sheets. Performance data indicates topped out in MIPS</t>
  </si>
  <si>
    <t>American Society of Plastic Surgeons</t>
  </si>
  <si>
    <t>Percentage of surgical patients aged 18 years and older undergoing procedures with the indications for a first OR second generation cephalosporin prophylactic antibiotic, who had an order for a first OR second generation cephalosporin for antimicrobial prophylaxis</t>
  </si>
  <si>
    <t>Surgical patients who had an order for a first OR second generation cephalosporin for antimicrobial prophylaxis</t>
  </si>
  <si>
    <t>All surgical patients aged 18 years and older undergoing procedures with the indications for a first OR second generation cephalosporin prophylactic antibiotic</t>
  </si>
  <si>
    <t>Denominator Exceptions: 
Documentation of medical reason(s) for not ordering a first OR second generation cephalosporin for antimicrobial prophylaxis (eg, patients enrolled in clinical trials, patients with documented infection prior to surgical procedure of interest, patients who were receiving antibiotics more than 24 hours prior to surgery [except colon surgery patients taking oral prophylactic antibiotics], patients who were receiving antibiotics within 24 hours prior to arrival [except colon surgery patients taking oral prophylactic antibiotics], other medical reason(s))</t>
  </si>
  <si>
    <t>Presence of antibiotics in the blood and tissue during and after surgery can prevent infection. Cephalosporins are currently the drug of choice for antimicrobial prophylaxis due to their broad-spectrum effect and low occurrence of adverse reactions.</t>
  </si>
  <si>
    <t>Postoperative Infections</t>
  </si>
  <si>
    <t>Hospital Inpatient,
Hospital Outpatient,
Hospital Outpatient Surgery Department/Ambulatory Surgery Center,
Hospital/Acute Care Facility,
Outpatient</t>
  </si>
  <si>
    <t>Statistical risk model.  Refer to NQF QPS for more detail.</t>
  </si>
  <si>
    <t>2859</t>
  </si>
  <si>
    <t>PQI 08: Heart Failure Admission Rate (PQI08-AD)</t>
  </si>
  <si>
    <t>0277</t>
  </si>
  <si>
    <t>Number of inpatient hospital admissions for heart failure per 100,000 beneficiary months for Medicaid beneficiaries age 18 and older.</t>
  </si>
  <si>
    <t>For each hospital admission representing a qualifying numerator event, assess the beneficiary's age on the date of admission. Only admissions for beneficiaries age 18 or older should be included in the numerator. All inpatient hospital admissions with ICD-10-CM principal diagnosis code for heart failure (Table PQI08-A, available at https://www.medicaid.gov/license-agreement.html file=%2Fmedicaid%2Fquality-of-care%2Fdownloads%2F2018-adult-non-hedis-value-set-directory.zip).</t>
  </si>
  <si>
    <t>Total number of months of Medicaid enrollment for beneficiaries age 18 and older during the measurement period. For each beneficiary month considered for the denominator, assess the beneficiary's age at either the 15th or 30th of the month (or the 28th of the month in February). If the beneficiary was age 18 or older by that date, the beneficiary month should be counted in the denominator. A consistent date should be used to assess age across all months. For example, if a state counts enrollment as of the 30th of the month and a member is over age 18 on the 30th but only has eligibility through the 27th, that month would not count toward the denominator. However, if a state counts enrollment as of the 15th, that month would count toward the denominator.</t>
  </si>
  <si>
    <t>Transfer from a hospital (different facility), a Skilled Nursing Facility (SNF) or Intermediate Care Facility (ICF), or another health care facility (see Table PQI08-B below for admission codes for transfers)
 Admissions with missing gender (SEX = missing), age (AGE = missing), 
quarter (DQTR = missing), year (YEAR = missing), principal diagnosis (DX1 = missing), or county (PSTCO = missing)
 Obstetric admissions (Note: By definition, admissions with a principal diagnosis of heart failure are precluded from assignment of MDC 14 by grouper software. Thus, obstetric admissions should not be considered in the PQI rate.)
 With any listed ICD-10-PCS procedure codes for cardiac procedure (Table PQI08-C, available at https://www.medicaid.gov/license-agreement.html file=%2Fmedicaid%2Fquality-of-care%2Fdownloads%2F2018-adult-non-hedis-value-set-directory.zip)</t>
  </si>
  <si>
    <t>Congestive heart failure is a PQI that would be of most interest to comprehensive health care delivery systems. This indicator is measured with high precision, and most of the observed variance reflects true differences across areas. 
Risk adjustment for age and sex appears to affect the areas with the highest and lowest raw rates. Areas with high rates may wish to examine the clinical characteristics of their patients to check for a more complex case mix. Patient age, clinical measures such as heart function, and other management issues may affect admission rates. 
As the causes for admissions may include poor quality care, lack of patient compliance, or problems accessing care, areas may wish to review CHF patient records to identify precipitating causes and potential targets for intervention.</t>
  </si>
  <si>
    <t>Emergency Department and Services,
Hospital Inpatient,
Hospital Outpatient,
Outpatient</t>
  </si>
  <si>
    <t>132</t>
  </si>
  <si>
    <t>Aspirin at Arrival (OP4)</t>
  </si>
  <si>
    <t>0286</t>
  </si>
  <si>
    <t>To be removed from HOQR in 2021</t>
  </si>
  <si>
    <t>Population per quarter &lt;80: use all cases</t>
  </si>
  <si>
    <t>Refer to https://www.qualitynet.org/files/5d0d376e764be766b010153b?filename=4_PopSamplingSpecs_v10.0a%2C0.pdf</t>
  </si>
  <si>
    <t>Hospital Compare (Removed),
Hospital Outpatient Quality Reporting (Implemented)</t>
  </si>
  <si>
    <t>Percentage of emergency department acute myocardial infarction (AMI) patients or chest pain patients (with Probable Cardiac Chest Pain) without aspirin contraindications who received aspirin within 24 hours before ED arrival or prior to transfer.</t>
  </si>
  <si>
    <t>Emergency Department AMI or Chest Pain patients (with Probable Cardiac Chest Pain) who received aspirin within 24 hours before ED arrival or prior to transfer.</t>
  </si>
  <si>
    <t>Emergency Department AMI or Chest Pain patients (with Probable Cardiac Chest Pain) without aspirin contraindications
Included Populations:
 An E/M Code for emergency department encounter as defined in Appendix A, Table 1.0, and
 Patients discharged/transferred to a short term general hospital for inpatient care, or to a Federal healthcare facility, and
 An ICD-9-CM Principal Diagnosis Code for AMI as defined in Appendix A, OP Table 1.1 or an ICD-9-CM Principal or Other Diagnosis Codes for Angina, Acute Coronary Syndrome, or Chest Pain as defined in Appendix A, OP Table 1.1a with Probable Cardiac Chest Pain
Excluded Populations:
 Patients less than 18 years of age
 Patients with a documented Reason for No Aspirin on Arrival
Data Elements:
 Birthdate
 Discharge Code
 E/M Code
 ICD-9-CM Other Diagnosis Codes
 ICD-9-CM Principal Diagnosis Code
 Outpatient Encounter Date
 Probable Cardiac Chest Pain
 Reason for No Aspirin on Arrival</t>
  </si>
  <si>
    <t>Excluded Populations:
 Patients less than 18 years of age
 Patients with a documented Reason for No Aspirin on Arrival</t>
  </si>
  <si>
    <t>The early use of aspirin in patients with AMI results in a significant reduction in adverse events and subsequent mortality. The benefits of aspirin therapy on mortality are comparable to fibrinolytic therapy. The combination of aspirin and fibrinolytics provides additive benefits for patients with ST-segment elevation myocardial infarction (ISIS-2, 1988). Aspirin is also effective in patients with non-ST-segment elevation myocardial infarction (Theroux, 1988 and RISC Group, 1990). National guidelines strongly recommend early aspirin for patients hospitalized with AMI (Antman, 2008 and Wright, 2011).</t>
  </si>
  <si>
    <t>128</t>
  </si>
  <si>
    <t>Fibrinolytic Therapy Received Within 30 Minutes of ED Arrival (OP2)</t>
  </si>
  <si>
    <t>0288</t>
  </si>
  <si>
    <t>80 cases per quarter</t>
  </si>
  <si>
    <t>Hospital Compare (Implemented),
Hospital Outpatient Quality Reporting (Implemented)</t>
  </si>
  <si>
    <t>This measure calculates the percentage of Emergency Department (ED) acute myocardial infarction (AMI) patients with ST-segment elevation on the electrocardiogram (ECG) closest to arrival time receiving fibrinolytic therapy during the ED stay and having a time from ED arrival to fibrinolysis of 30 minutes or less. The measure is calculated using chart-abstracted data, on a rolling, quarterly basis and is publicly reported, in aggregate, for one calendar year. The measure has been publicly reported, annually, by CMS as a component of its Hospital Outpatient Quality Reporting (HOQR) Program since 2012.</t>
  </si>
  <si>
    <t>Emergency Department AMI patients whose time from ED arrival to fibrinolysis is 30 minutes or less.</t>
  </si>
  <si>
    <t>ED AMI patients with ST-segment elevation on ECG who received fibrinolytic therapy.</t>
  </si>
  <si>
    <t>Patients are excluded who are less than 18 years of age. Additionally, patients who are not administered fibrinolytic therapy within 30 minutes AND had a Reason for Delay in Fibrinolytic Therapy, as defined in the Data Dictionary, are also excluded.</t>
  </si>
  <si>
    <t>The American Heart Association (AHA) estimates that 790,000 people experience a heart attack, or myocardial infarction, in the United States each year (Benjamin, 2017). Timely treatment (through reperfusion) for patients with ST-segment elevation myocardial infarction (STEMI) is a strong predictor of patient outcomes; fibrinolytic therapy is considered a viable option for patients for whom timely access to primary percutaneous coronary intervention (PCI) on site or via transfer is not feasible (Viergutz, 2016). Recent evidence suggests that fibrinolysis is safe even for those STEMI patients who later receive PCI (Armstrong and Welsh, 2017; Costa, 2016; Hernandez, 2016; Peiyuan, 2016; Puymirat, 2017). Clinical practice guidelines recommend that patients with STEMI receive fibrinolytic therapy be given within 30 minutes of hospital arrival in patients with ST-elevation myocardial infarction (O Gara, 2013; Chew, 2016). For STEMI patients presenting to the ED, initiating treatment within this recommended time frame has been found to significantly improve short-term survival rates and long-term outcomes, including decreased in-hospital mortality and increased years of life saved (Bucholz et al., 2016; Puymirat et al., 2016). REFERENCES: Armstrong, P. W. and R. C. Welsh. Recalibrating Reperfusion Waypoints. Circulation, 136(13). Benjamin E.J., Blaha M.J., Chiuve S.E., Cushman M., Das S.R., Deo R., et al. Heart Disease and Stroke Statistics 2017 Update: A Report From the American Heart Association. 2017; 135:e1 e458. Bucholz E. M., N. M. Butala, S. L. Normand, Y. Wang, and H. M. Krumholz. Association of Guideline-Based Admission Treatments and Life Expectancy After Myocardial Infarction in Elderly Medicare Beneficiaries. Journal of the American College of Cardiology, 2015; 67:20: 2378 2391. Chew, D. P., I. A. Scott, L. Cullen J. K. French, T. G. Briffa, P. A. Tideman, S. Woodruffe, A. Kerr, M.Branagan, and P. E. G. Aylward. National Heart Foundation of Australia and Cardiac Society of Australia and New Zealand: Australian Clinical Guidelines for the Management of Acute Coronary Syndromes. Medical Journal of Australia, 2016; 205:3: 128 133. Costa, C., D. Durao, A. Belo, K. Domingues, B. Santos and M. Leal. Coronary angiography after successful thrombolysis Is the recommended time interval of 24h an important issue International Journal of Cardiology, 2016, 222, 515-520. O Gara P.T., Kusher F.G., Ascheim D.D., Casey D.E., Chung M.K., Lemos J.A., Ettinger S.M., et al.2013ACCF/AHA Guideline for the Management of ST-Elevation Myocardial Infarction: Executive Summary: A Report of the American College of Cardiology Foundation/American Heart Association Task Force on Practice Guidelines. Circulation, 2013; 127:1-88. Published online December 17, 2012. Puymirat, E., J. Caudron, P. G. Steg, G. Lemesle, Y. Cottin, P. Coste, F. Schiele, A. de Labriolle, V.Bataille, J. Ferrieres, T. Simon and N. Danchin. Prognostic impact of non-compliance with guidelines-recommended times to reperfusion therapy in ST-elevation myocardial infarction. The FAST-MI 2010registry. Eur Heart J Acute Cardiovasc Care, 2017; 6:1: 26-33. Viergutz, T., J. Gruttner, T. Walter, C. Weiss, B. Haaff, G. Pollach, C. Madler, and T. Luiz. Preclinical Fibrinolysis in Patients with ST-segment Elevation Myocardial Infarction in a Rural Region. Anaesthesist, 2016, 65(9): 673 680.]</t>
  </si>
  <si>
    <t>134</t>
  </si>
  <si>
    <t>Median Time to ECG (OP5)</t>
  </si>
  <si>
    <t>0289</t>
  </si>
  <si>
    <t>Refer to https://www.qualitynet.org/files/5d81487e90b4923fa4c1875e?filename=4_PopSamplingSpecs_v12.0b.pdf</t>
  </si>
  <si>
    <t>Efficiency</t>
  </si>
  <si>
    <t>Median time from emergency department arrival to ECG (performed in the ED prior to transfer) for acute myocardial infarction (AMI) or Chest Pain patients (with Probable Cardiac Chest Pain).</t>
  </si>
  <si>
    <t>Continuous Variable Statement: Time (in minutes) from emergency department arrival to ECG (performed in the ED prior to transfer) for AMI or Chest Pain patients (with Probable Cardiac Chest Pain).
Included Populations:
An E/M Code for emergency department encounter as defined in Appendix A, OP Table 1.0, and
Patients discharged/transferred to a short term general hospital for inpatient care, or to a federal healthcare facility, and
An ICD-10-CM Principal Diagnosis Code for AMI as defined in Appendix A, OP Table 1.1, or an ICD-10-CM Principal or Other Diagnosis Codes for Angina, Acute Coronary Syndrome, or Chest Pain as defined in Appendix A, OP Table 1.1a, and
Patients receiving an ECG.
Excluded Populations:
Patients less than 18 years of age</t>
  </si>
  <si>
    <t>Continuous Variable Statement: Time (in minutes) from emergency department arrival to ECG (performed in the ED prior to transfer) for AMI or Chest Pain patients (with Probable Cardiac Chest Pain).
Included Populations:
An E/M Code for emergency department encounter as defined in Appendix A, OP Table 1.0, and
Patients discharged/transferred to a short term general hospital for inpatient care, or to a federal healthcare facility, and
An ICD-10-CM Principal Diagnosis Code for AMI as defined in Appendix A, OP Table 1.1, or an ICD-10-CM Principal or Other Diagnosis Codes for Angina, Acute Coronary Syndrome, or Chest Pain as defined in Appendix A, OP Table 1.1a, and
Patients receiving an ECG.
Excluded Populations:
Patients less than 18 years of age
Data Elements:
Arrival Time
ECG
ICD-10-CM Other Diagnosis Codes
Birthdate
ECG Date
ICD-10-CM Principal Diagnosis Code
Discharge Code
ECG Time
Outpatient Encounter Date
E/M Code
Probable Cardiac Chest Pain</t>
  </si>
  <si>
    <t>Patients less than 18 years of age</t>
  </si>
  <si>
    <t>Guidelines recommend patients presenting with chest discomfort or symptoms suggestive of ST-segment elevation myocardial infarction (STEMI) have a 12-lead electrocardiogram (ECG) performed within a target of 10 minutes of emergency department arrival (Krumholz, 2008). Evidence supports reperfusion benefits patients with identified STEMI (O'Gara, 2012). The diagnosis and management of STEMI patients is dependent upon practices within the emergency department. Timely ECGs assist in identifying STEMI patients and impact the choice of reperfusion strategy (Peacock, 2007). This measure will calculate the median time to ECG for chest pain or AMI patients and assist in identifying potential opportunities for improvement to decrease the median time to ECG.</t>
  </si>
  <si>
    <t>2378</t>
  </si>
  <si>
    <t>Surgical Site Infection (SSI)</t>
  </si>
  <si>
    <t>0299</t>
  </si>
  <si>
    <t>Type of procedure, National Nosocomial Infections Surveillance SSI risk index (wound classification as clean, contaminated, or dirty; American Society of Anesthesiologists preoperative severity of illness score; duration of operation longer than 75th percentile for procedure type; use of a lapryroscope)</t>
  </si>
  <si>
    <t>American College of Surgeons</t>
  </si>
  <si>
    <t>Percentage of patients aged 18 years and older who had a surgical site infection (SSI)</t>
  </si>
  <si>
    <t>Number of patients with a surgical site infection</t>
  </si>
  <si>
    <t>Patients aged 18 years and older who have undergone a surgical procedure</t>
  </si>
  <si>
    <t>This is an adverse surgical outcome, which is often a preventable cause of harm, thus it is important to measure and report. It is a feasible to collect the data and produces reliable and valid results about the quality of care. It is useful and understandable to stakeholders. As highlighted earlier, this measure was developed in a collaborative effort by the American College of Surgeons and the American Board of Surgery. This measure addresses the National Quality Strategy Priorities, and was identified by an expert panel of physician providers to be a critical outcome for this procedure. This measure addresses a high-impact condition as it is one of the most common procedures performed in the U.S. The measure aligns well with the intended use. The care settings include Acute Care Facilities/Hospitals. Data re being collected in a clinical registry that has been in existence for over 5 years, with over 4000 current users. Thus, we are requesting consideration of this measure in the MIPS CQM reporting option. The level of analysis is the clinician/individual. All populations are included, except children. The measure allows measurement across the person-centered episode of care out to 30 days after the procedure whether an inpatient, outpatient, or readmitted. The measure addresses disparities in care. The risk adjustment is performed with a parsimonious dataset and aims to allow efficient data collection resources and data reporting. Measures have been harmonized when possible.</t>
  </si>
  <si>
    <t>Facility/Agency</t>
  </si>
  <si>
    <t>1800</t>
  </si>
  <si>
    <t>Home Management Plan of Care Document Given to Patient/Caregiver (Chart-abstracted)</t>
  </si>
  <si>
    <t>0338</t>
  </si>
  <si>
    <t>Quarterly sample size requirement of 39 cases per stratum (3 strata based on age). If case number is lower than sample requirement, 100% of initial patient population is required.</t>
  </si>
  <si>
    <t>Hospital Compare (Implemented),
Hospital Inpatient Quality Reporting (Implemented),
Medicare and Medicaid Electronic Health Record Incentive Program for Hospitals and Critical Access Hospitals (Implemented)</t>
  </si>
  <si>
    <t>This measure assesses the proportion of pediatric asthma patients discharged from an inpatient hospital stay with a Home Management Plan of Care (HMPC) document in place. This measure is one of a set of three nationally implemented measures that address children's asthma care (CAC-1: Relievers for Inpatient Asthma, and CAC-2: Systemic Corticosteroids for Inpatient Asthma) that are used in The Joint Commission's accreditation process.</t>
  </si>
  <si>
    <t>Pediatric asthma inpatients with documentation that they or their caregivers were given a written HMPC document that addresses all of the following: 1. Arrangements for follow-up care 2. Environmental control and control of other triggers 3. Method and timing of rescue actions 4. Use of controllers 5. Use of relievers</t>
  </si>
  <si>
    <t>Pediatric asthma inpatients (age 2 years through 17 years) discharged with a principal diagnosis of asthma.</t>
  </si>
  <si>
    <t>Excluded Populations: 
 	 Patients with an age less than 2 years or 18 years or greater 
 	Patients who have a Length of Stay greater than 120 days 
 	Patients enrolled in clinical trials</t>
  </si>
  <si>
    <t>The National Heart, Lung, and Blood Institute (NHLBI) provides global leadership for research to promote the prevention and treatment of heart, lung, and blood diseases and enhance the health of all individuals. NHLBI reviews are used in deliberation of other guideline establishment, including American Academy of Pediatrics. Practice Bulletins provide pulmonologists and pediatricians with current information on established techniques and clinical management guidelines. The NHLBI continuously surveys the field for advances to be incorporated in this series and monitors existing recommendations to ensure they are current.</t>
  </si>
  <si>
    <t>2-17</t>
  </si>
  <si>
    <t>5774</t>
  </si>
  <si>
    <t>Intensive Care Unit Venous Thromboembolism Prophylaxis (eCQM)</t>
  </si>
  <si>
    <t>0372</t>
  </si>
  <si>
    <t>Monthly minimum sample size 15 for 15-75 average monthly initial patient sub-population size (N) (No VTE patients). 100% for N &lt;15; 15 for N of 15-75; 20% for N 76-295; 60 for N GE 295)</t>
  </si>
  <si>
    <t>Refer to https://www.nyspfp.org/Materials/VTE_Core_Measure_Presentation_Agramonte.pdf</t>
  </si>
  <si>
    <t>This measure assesses the number of patients who received venous thromboembolism (VTE) prophylaxis or have documentation why no VTE prophylaxis was given the day of or the day after the initial admission (or transfer) to the Intensive Care Unit (ICU) or surgery end date for surgeries that start the day of or the day after ICU admission (or transfer). This measure is part of a set of six prevention and treatment measures that address VTE (VTE-1: VTE Prophylaxis, VTE-3: VTE Patients with Anticoagulation Overlap Therapy, VTE-4: VTE Patients Receiving UFH with Dosages/Platelet Count Monitoring by Protocol, VTE-5: VTE Warfarin Therapy Discharge Instructions and VTE-6: Hospital Acquired Potentially-Preventable VTE).</t>
  </si>
  <si>
    <t>Patients who received VTE prophylaxis:
-the day of or the day after ICU admission (or transfer)
-the day of or the day after surgery end date for surgeries that end the day of or the day after ICU admission (or transfer)
Patients who have documentation of a reason why no VTE prophylaxis was given:
-between arrival and ICU admission (for patients directly admitted as inpatients to the ICU)
-the day of or the day after ICU admission (or transfer)
-the day of or the day after surgery end date (for surgeries that end the day of or the day after ICU admission (or transfer)</t>
  </si>
  <si>
    <t>Patients directly admitted or transferred to ICU during the hospitalization</t>
  </si>
  <si>
    <t>Patients less than 18 years of age Patients who have a hospital length of stay (LOS) less than two days and greater than 120 days Patients with Comfort Measures Only documented on day of or day after hospital arrival Patients enrolled in clinical trials related to VTE Patients with ICU LOS less than one day without VTE prophylaxis administered and documentation for no VTE prophylaxis Patients with ICD-9-CM Principal or Other Diagnosis Code of Obstetrics or VTE as defined in Appendix A, Table 7.02, 7.03, or 7.04 Patients with ICD-9-CM Principal Procedure Code of Surgical Care Improvement Project (SCIP) VTE selected surgeries as defined in Appendix A, Tables 5.17, 5.19, 5.20, 5.21, 5.22, 5.23, 5.24 that start the day of or the day after ICU admission or transfer.</t>
  </si>
  <si>
    <t>VTE remains a major patient safety concern for hospitalized patients. Approximately two-thirds of all VTE events are associated with recent hospitalization. VTE has been identified as the most common preventable cause of hospital death and as many as three-quarters of all VTE-related deaths may be related to hospitalization. In a review of evidence-based patient safety practices, the Agency for Healthcare Research and Quality defined thromboprophylaxis against VTE as the "number one patient safety practice" for hospitalized patients. Updated safe practices published by the National Quality Forum (NQF) recommend routine evaluation of hospitalized patients for risk of VTE and use of appropriate prophylaxis. While the majority of VTE cases are associated with recent hospitalization, a substantial number of these patients develop their clinical manifestations of VTE after hospital discharge. For some conditions such as operations for total hip replacement or in those patients undergoing surgery and subsequent treatment of malignancy, the risk for development of VTE may be present for as many as six weeks after hospital discharge.
It is also well known that despite the publication and widespread dissemination of multiple guidelines for the prevention and management of VTE, clinical practices in hospitals have not changed at an acceptable pace and multiple studies that have included the audit of hospital records of medical and surgical patients continue to show underuse of VTE prophylaxis. Underuse of prophylaxis or inappropriate treatment can be associated with well-known complications of VTE. Up to 30% of patients will suffer a recurrent episode of VTE within 10 years of a first event and 28-30% of adults will develop the post-thrombotic syndrome within 20 years of their VTE diagnosis.
This measure will assist health care organizations (HCOs) to track evidence of assessment and prophylaxis administration to the target population, therefore decreasing incidence of preventable VTE formation in their ICU inpatient population.</t>
  </si>
  <si>
    <t>877</t>
  </si>
  <si>
    <t>Incidence of Potentially Preventable Venous Thromboembolism (Chart-abstracted)</t>
  </si>
  <si>
    <t>0376</t>
  </si>
  <si>
    <t>5 (Hospitals that have five or fewer discharges for the VTE sub-population (both Medicare and non-Medicare combined) are not required to submit VTE patient level data to the Joint Commission’s Data Warehouse)</t>
  </si>
  <si>
    <t>Refer to https://manual.jointcommission.org/releases/TJC2020A2/VenousThromboembolism.html#Sample_Size_Requirements</t>
  </si>
  <si>
    <t>Hospital Inpatient Quality Reporting (Implemented),
Medicare and Medicaid Electronic Health Record Incentive Program for Hospitals and Critical Access Hospitals (Removed)</t>
  </si>
  <si>
    <t>This measure assesses the number of patients with confirmed venous thromboembolism (VTE) during hospitalization (not present at admission) who did not receive VTE prophylaxis between hospital admission and the day before the VTE diagnostic testing order date. This measure is part of a set of six prevention and treatment measures that address VTE (VTE-1: VTE Prophylaxis, VTE-2: ICU VTE Prophylaxis, VTE-3: VTE Patients with Anticoagulation Overlap Therapy, VTE-4: VTE Patients Receiving UFH with Dosages/Platelet Count Monitoring by Protocol, and VTE-5: VTE Warfarin Therapy Discharge Instructions).</t>
  </si>
  <si>
    <t>Patients who received no VTE prophylaxis prior to the VTE diagnostic test order date.</t>
  </si>
  <si>
    <t>Patients who developed confirmed VTE during hospitalization. The target population includes patients discharged with an ICD-9-CM Secondary Diagnosis Codes for VTE as defined in Table 7.03 or Table 7.04.</t>
  </si>
  <si>
    <t>Patients less than 18 years of age 
 Patients who have a length of stay greater than 120 days 
 Patients with Comfort Measures Only documented 
 Patients enrolled in clinical trials 
 Patients with ICD-9-CM Principal Diagnosis Code of VTE as defined in Appendix A, Table 7.03 or 7.04 
 Patients with VTE Present at Admission
 Patients with reasons for not administering mechanical and pharmacologic prophylaxis 
 Patients without VTE confirmed by diagnostic testing</t>
  </si>
  <si>
    <t>These are evidence-based practice guidelines that incorporate data obtained via a comprehensive literature review of the most recent studies available. They are updated every four years and graded as to strength of evidence and methodological quality of the evidence underlying that recommendation.</t>
  </si>
  <si>
    <t>358</t>
  </si>
  <si>
    <t>Hematology: Myelodysplastic Syndrome (MDS) and Acute Leukemias: Baseline Cytogenetic Testing Performed on Bone Marrow</t>
  </si>
  <si>
    <t>0377</t>
  </si>
  <si>
    <t>American Society of Hematology</t>
  </si>
  <si>
    <t>Percentage of patients aged 18 years and older with a diagnosis of myelodysplastic syndrome (MDS) or an acute leukemia who had baseline cytogenetic testing performed on bone marrow</t>
  </si>
  <si>
    <t>Patients who had baseline cytogenetic testing performed on bone marrow</t>
  </si>
  <si>
    <t>All patients aged 18 years and older with a diagnosis of myelodysplastic syndrome (MDS) or an acute leukemia</t>
  </si>
  <si>
    <t>Denominator Exceptions: Documentation of medical reason(s) for not performing baseline cytogenetic testing on bone marrow (eg, no liquid bone marrow or fibrotic marrow)
Documentation of patient reason(s) for not performing baseline cytogenetic testing on bone marrow (eg, at time of diagnosis receiving palliative care or not receiving treatment as defined above)
Documentation of system reason(s) for not performing baseline cytogenetic testing on bone marrow (eg, patient previously treated by another physician at the time cytogenetic testing performed)</t>
  </si>
  <si>
    <t>For MDS:
Cytogenetic testing is an integral component in calculating the International Prognostic Scoring System (IPSS) score. Cytogenetic testing should be performed on the bone marrow of patients with MDS in order to guide treatment options, determine prognosis, and predict the likelihood of disease evolution to leukemia.
For acute leukemias:
In addition to establishing the type of acute leukemia, cytogenetic testing is essential to detect chromosomal abnormalities that have diagnostic, prognostic, and therapeutic significance. Performing cytogenetic analysis on patients with AML identifies a subgroup of patients where further molecular genetics testing is indicated.</t>
  </si>
  <si>
    <t>Myelodysplastic Syndrome (MDS)</t>
  </si>
  <si>
    <t>Acute Leukemia</t>
  </si>
  <si>
    <t>360</t>
  </si>
  <si>
    <t>Hematology: Myelodysplastic Syndrome (MDS): Documentation of Iron Stores in Patients Receiving Erythropoietin Therapy</t>
  </si>
  <si>
    <t>0378</t>
  </si>
  <si>
    <t>Removed from Medicare Physician Quality Reporting System, Physician Feedback/Quality Resource Use Report, and Physician Value-Based Payment Modifier. Removal from MIPS by 2021-10-01.</t>
  </si>
  <si>
    <t>Percentage of patients aged 18 years and older with a diagnosis of myelodysplastic syndrome (MDS) who are receiving erythropoietin therapy with documentation of iron stores within 60 days prior to initiating erythropoietin therapy</t>
  </si>
  <si>
    <t>Patients with documentation of iron stores within 60 days prior to initiating erythropoietin therapy</t>
  </si>
  <si>
    <t>All patients aged 18 years and older with a diagnosis of myelodysplastic syndrome (MDS) who are receiving erythropoietin therapy</t>
  </si>
  <si>
    <t>Denominator Exceptions: Documentation of system reason(s) for not documenting iron stores prior to initiating erythropoietin therapy</t>
  </si>
  <si>
    <t>In comparison with supportive care alone, patients receiving EPO with or without granulocyte colony-stimulating factor plus supportive care had improved erythroid responses, similar survival, and incidence of acute myeloid leukemia transformation Treatment of anemia in MDS with EPO plus G-CSF was associated with significantly improved survival outcome in patients with no or low transfusion need, while not affecting the risk of leukemic transformation. Erythropoiesis-stimulating agents (ESAs: erythropoietin-alfa, darbepoetin) are a key component of the strategy for improving anemia and reducing dependence on red blood cell (RBC) transfusions. Clinical trial results indicate that approximately 40% of selected patients have a clinically meaningful hemoglobin response to ESAs, with a median two-year response. To be effective, erythropoietin therapy requires that adequate iron stores be present due to iron s importance in red-blood-cell synthesis. By promoting the documentation of adequate iron stores in MDS patients requiring EPO therapy, the efficacy of the treatment will be enhanced.</t>
  </si>
  <si>
    <t>367</t>
  </si>
  <si>
    <t>Hematology: Chronic Lymphocytic Leukemia (CLL): Baseline Flow Cytometry</t>
  </si>
  <si>
    <t>0379</t>
  </si>
  <si>
    <t>Percentage of patients aged 18 years and older seen within a 12 month reporting period with a diagnosis of chronic lymphocytic leukemia (CLL) made at any time during or prior to the reporting period who had baseline flow cytometry studies performed and documented in the chart</t>
  </si>
  <si>
    <t>Patients who had baseline flow cytometry studies performed and documented in the chart</t>
  </si>
  <si>
    <t>All patients aged 18 years and older, seen within a 12-month reporting period, with a diagnosis of chronic lymphocytic leukemia (CLL) made at any time during or prior to the performance period</t>
  </si>
  <si>
    <t>Denominator Exceptions: Documentation of medical reason(s) for not performing baseline flow cytometry studies
Documentation of patient reason(s) for not performing baseline flow cytometry studies (eg, receiving palliative care or not receiving treatment as defined above)
Documentation of system reason(s) for not performing baseline flow cytometry studies (eg, patient previously treated by another physician at the time baseline flow cytometry studies were performed)</t>
  </si>
  <si>
    <t>Due to the distinct pattern of protein antigens expressed in CLL, flow cytometry should be performed in order to confirm the diagnosis, correctly characterize the pathological cells, and determine prognosis. In some instances, flow cytometry may also offer additional therapeutically relevant information. (DiGiuseppe JA, Borowitz MJ. Clinical utility of flow cytometry studies in the chronic lymphoid leukemias. Semin Oncol. 1998:25(1):6-10.)</t>
  </si>
  <si>
    <t>Chronic Lymphocytic Leukemia</t>
  </si>
  <si>
    <t>364</t>
  </si>
  <si>
    <t>Hematology: Multiple Myeloma: Treatment with Bisphosphonates</t>
  </si>
  <si>
    <t>0380</t>
  </si>
  <si>
    <t>Medicare Physician Quality Reporting System (Removed),
Merit-Based Incentive Payment System (MIPS) Program (Implemented),
Physician Feedback/Quality Resource Use Report (Removed),
Physician Value-Based Payment Modifier (Removed),
Prospective Payment System-Exempt Cancer Hospital Quality Reporting (Rescinded)</t>
  </si>
  <si>
    <t>Percentage of patients aged 18 years and older with a diagnosis of multiple myeloma, not in remission, who were prescribed or received intravenous bisphosphonate therapy within the 12-month reporting period</t>
  </si>
  <si>
    <t>Patients who were prescribed or received intravenous bisphosphonate therapy within the 12 month reporting period</t>
  </si>
  <si>
    <t>All patients aged 18 years and older with a diagnosis of multiple myeloma, not in remission</t>
  </si>
  <si>
    <t>Denominator Exceptions: Documentation of medical reason(s) for not prescribing bisphosphonates (eg, patients who do not have bone disease, patients with dental disease, patients with renal insufficiency)
Documentation of patient reason(s) for not prescribing bisphosphonates</t>
  </si>
  <si>
    <t>Multiple myeloma is a disease characterized by bone destruction, in the form of diffuse osteopenia and/or osteolytic lesions, which develop in a significant number of patients. Bisphosphonates can inhibit bone resorption by reducing the number and activity of osteoclasts.
Bisphosphonates have played an important palliative role in the care of patients with multiple myeloma. Use of these agents has demonstrated benefit in reducing painful bony complications</t>
  </si>
  <si>
    <t>Multiple Myeloma</t>
  </si>
  <si>
    <t>573</t>
  </si>
  <si>
    <t>Oncology: Radiation Dose Limits to Normal Tissues</t>
  </si>
  <si>
    <t>0382</t>
  </si>
  <si>
    <t>Hospital Compare (Implemented),
Medicare Physician Quality Reporting System (Removed),
Merit-Based Incentive Payment System (MIPS) Program (Removed),
Physician Feedback/Quality Resource Use Report (Removed),
Physician Value-Based Payment Modifier (Removed),
Prospective Payment System-Exempt Cancer Hospital Quality Reporting (Removed)</t>
  </si>
  <si>
    <t>American Society for Radiation Oncology</t>
  </si>
  <si>
    <t>Percentage of patients, regardless of age, with a diagnosis of breast, rectal, pancreatic or lung cancer receiving 3D conformal radiation therapy who had documentation in medical record that radiation dose limits to normal tissues were established prior to the initiation of a course of 3D conformal radiation for a minimum of two tissues</t>
  </si>
  <si>
    <t>Patients who had documentation in medical record that radiation dose limits to normal tissues were established prior to the initiation of a course of 3D conformal radiation for a minimum of two tissues</t>
  </si>
  <si>
    <t>All patients, regardless of age, with a diagnosis of breast, rectal, pancreatic or lung cancer who receive 3D conformal radiation therapy</t>
  </si>
  <si>
    <t>A major goal of radiation therapy is the delivery of the desired dose distribution of radiation to target tissue while limiting the radiation dose to the surrounding normal tissues to an acceptable level. (1) Patients treated with 3D conformal radiation therapy, in particular, are often subjected to dose levels that exceed normal tissue tolerance, and precise specification of maximum doses to be received by normal tissues represent both an intellectual process for the physician during radiation treatment planning, and a fail-safe point for the treating therapists.</t>
  </si>
  <si>
    <t>Ambulatory Care- Clinician Office/Clinic,
Hospital Outpatient,
Other,
Outpatient</t>
  </si>
  <si>
    <t>542</t>
  </si>
  <si>
    <t>OCM-4b: Oncology: Medical and Radiation - Plan of Care for Moderate to Severe Pain</t>
  </si>
  <si>
    <t>0383</t>
  </si>
  <si>
    <t>This measure was adapted from an NQF-endorsed measure; the measure specifications were changed for use in the Oncology Care Model. NQF has not reviewed or approved the revised measure specifications (https://flatiron.com/wp-content/uploads/2020/04/OCM-Measure-List-Effective-01.01.2020_v1.6_20190708.pdf)</t>
  </si>
  <si>
    <t>Hospital Compare (Implemented),
Medicare Physician Quality Reporting System (Removed),
Merit-Based Incentive Payment System (MIPS) Program (Implemented),
Physician Feedback/Quality Resource Use Report (Removed),
Physician Value-Based Payment Modifier (Removed),
Prospective Payment System-Exempt Cancer Hospital Quality Reporting (Implemented)</t>
  </si>
  <si>
    <t>American Society of Clinical Oncology</t>
  </si>
  <si>
    <t>Percentage of visits for patients, regardless of age, with a diagnosis of cancer currently receiving chemotherapy or radiation therapy who report having pain with a documented plan of care to address pain</t>
  </si>
  <si>
    <t>Patient visits that included a documented plan of care to address pain</t>
  </si>
  <si>
    <t>All visits for patients, regardless of age, with a diagnosis of cancer currently receiving chemotherapy or radiation therapy who report having pain DENOMINATOR NOTE: Provider encounters with telehealth modifiers of GQ, GT, 95 or POS 02 will not be included in this measure.</t>
  </si>
  <si>
    <t>Inadequate cancer pain management is widely prevalent, harmful to the patient and costly.</t>
  </si>
  <si>
    <t>Patient-focused Episode of Care</t>
  </si>
  <si>
    <t>539</t>
  </si>
  <si>
    <t>OCM-4a: Oncology: Medical and Radiation - Pain Intensity Quantified</t>
  </si>
  <si>
    <t>0384</t>
  </si>
  <si>
    <t>Percentage of patient visits, regardless of patient age, with a diagnosis of cancer currently receiving chemotherapy or radiation therapy in which pain intensity is quantified</t>
  </si>
  <si>
    <t>Patient visits in which pain intensity is quantified</t>
  </si>
  <si>
    <t>All patient visits, regardless of patient age, with a diagnosis of cancer currently receiving chemotherapy or radiation therapy DENOMINATOR NOTE: Provider encounters with telehealth modifiers of GQ, GT, 95 or POS 02 will not be included in this measure.</t>
  </si>
  <si>
    <t>Initial and ongoing pain assessments are essential to ensure proper pain management among patients with cancer. An inadequate assessment of pain is linked to poor pain control. Unrelieved pain has a significant impact on patients' quality of life, denying them comfort and greatly affecting their activities, motivation, and interactions with family and friends. Additionally, there is growing evidence that cancer survival is associated with effective pain management. (NCCN, 2017)</t>
  </si>
  <si>
    <t>Prostate Cancer: Combination Androgen Deprivation Therapy for High Risk or Very High Risk Prostate Cancer</t>
  </si>
  <si>
    <t>0390</t>
  </si>
  <si>
    <t>Refer to https://www.federalregister.gov/documents/2016/11/04/2016-25240/medicare-program-merit-based-incentive-payment-system-mips-and-alternative-payment-model-apm ;  NQF QPS</t>
  </si>
  <si>
    <t>Hospital Compare (Implemented),
Medicare Physician Quality Reporting System (Removed),
Merit-Based Incentive Payment System (MIPS) Program (Implemented),
Physician Feedback/Quality Resource Use Report (Removed),
Physician Value-Based Payment Modifier (Removed),
Prospective Payment System-Exempt Cancer Hospital Quality Reporting (Removed)</t>
  </si>
  <si>
    <t>American Urological Association Education and Research</t>
  </si>
  <si>
    <t>Percentage of patients, regardless of age, with a diagnosis of prostate cancer at high or very high risk of recurrence receiving external beam radiotherapy to the prostate who were prescribed androgen deprivation therapy in combination with external beam radiotherapy to the prostate</t>
  </si>
  <si>
    <t>Patients who were prescribed androgen deprivation therapy in combination with external beam radiotherapy to the prostate</t>
  </si>
  <si>
    <t>All patients, regardless of age, with a diagnosis of prostate cancer at high or very high risk of recurrence receiving external beam radiotherapy to the prostate</t>
  </si>
  <si>
    <t>Denominator Exclusion(s): 
Diagnosis for metastatic cancer
Denominator Exception(s): 
Documentation of medical reason(s) for not prescribing/administering androgen deprivation therapy in combination with external beam radiotherapy to the prostate (e.g., salvage therapy)
Documentation of patient reason(s) for not prescribing/administering androgen deprivation therapy in combination with external beam radiotherapy to the prostate</t>
  </si>
  <si>
    <t>The use of androgen deprivation therapy in combination with external beam radiotherapy is a well-established standard of care for high-risk prostate cancer patients. Multiple large studies have shown that men who receive androgen deprivation therapy in combination with external beam radiation therapy can live longer and have a lower risk of recurrence than men who receive radiation therapy alone. In addition, a cost-analysis conducted found that the use of androgen deprivation therapy and external beam radiation therapy is cost-effective and adds quality-adjusted life years for patients (Satish et al., 2006).
Data from several sources indicates that while utilization rates of androgen deprivation therapy and external beam radiation therapy have increased, they still remain suboptimal. One study analyzing the CaPSURE database, a provider-based registry, found that the utilization of androgen deprivation therapy and external beam radiation therapy for high-risk patients has increased to 80% throughout the past two decades, yet utilization rates have plateaued since 2000 (Cooperberg et al., 2008). There is rising concern about undertreatment of high-risk prostate cancer patients (Cooperberg, Broering, Caroll, 2010). This suggests greater outreach and education are needed to improve outcomes in care.</t>
  </si>
  <si>
    <t>Ambulatory Care- Clinician Office/Clinic,
Clinician,
Hospital Outpatient,
Hospital Outpatient Surgery Department/Ambulatory Surgery Center,
Other,
Outpatient</t>
  </si>
  <si>
    <t>582</t>
  </si>
  <si>
    <t>HIV/AIDS: Pneumocystis Jiroveci Pneumonia (PCP) Prophylaxis</t>
  </si>
  <si>
    <t>0405</t>
  </si>
  <si>
    <t>To be removed from MIPS (2021-10-01)</t>
  </si>
  <si>
    <t>American Medical Association-convened Physician Consortium for Performance Improvement(R) (AMA-PCPI)
National Committee for Quality Assurance</t>
  </si>
  <si>
    <t>Percentage of patients aged 6 weeks and older with a diagnosis of HIV/AIDS who were prescribed Pneumocystis Jiroveci Pneumonia (PCP) prophylaxis</t>
  </si>
  <si>
    <t>Numerator 1: Patients who were prescribed Pneumocystis jiroveci pneumonia (PCP) prophylaxis within 3 months of CD4 count below 200 cells/mm3
Numerator 2: Patients who were prescribed Pneumocystis jiroveci pneumonia (PCP) prophylaxis within 3 months of CD4 count below 500 cells/mm3 or a CD4 percentage below 15%
Numerator 3: Patients who were prescribed Pneumocystis jiroveci pneumonia (PCP) prophylaxis at the time of HIV diagnosis
Report a rate for each numerator (e.g., Numerator 1/Denominator 1, etc.) and a total rate (Total Numerator/Total Denominator)</t>
  </si>
  <si>
    <t>Initial Population 1: All patients aged 6 years and older with a diagnosis of HIV/AIDS and a CD4 count below 200 cells/mm3 who had at least two visits during the measurement year, with at least 90 days in between each visit
Initial Population 2: All patients aged 1-5 years of age with a diagnosis of HIV/AIDS and a CD4 count below 500 cells/mm3 or a CD4 percentage below 15% who had at least two visits during the measurement year, with at least 90 days in between each visit
Initial Population 3: All patients aged 6 weeks to 12 months with a diagnosis of HIV who had at least two visits during the measurement year, with at least 90 days in between each visit</t>
  </si>
  <si>
    <t>Denominator 1 Exclusion(s): 
Patient did not receive PCP prophylaxis because there was a CD4 count above 200 cells/mm3 during the three months after a CD4 count below 200 cells/mm3
Denominator 2 Exclusion(s): 
Patient did not receive PCP prophylaxis because there was a CD4 count above 500 cells/mm3 or CD4 percentage above 15% during the three months after a CD4 count below 500 cells/mm3 or CD4 percentage below 15%</t>
  </si>
  <si>
    <t>Although advances in the management of HIV and AIDS diseases have been made, Pneumocystis jiroveci pneumonia (PCP) remains an important complication and cause of morbidity. Without PCP prophylaxis, patients with HIV/AIDS are at increased risk of developing PCP, especially when CD4 cell counts falls to 200 cells/mm3-250 cells/mm3 (Kaplan, 1998; Phair, 1990). PCP prophylaxis is very effective and has been demonstrated to prolong life. 
Data from Kaiser Permanente suggests that there is a gap in care related to the prescription of PCP prophylaxis for patients with HIV. According to 2005-2006 data from Kaiser Permanente California (both Northern and Southern), Georgia, and Oregon, only 71% of HIV-infected persons with a CD4&lt;200 cells/mm3 received PCP prophylaxis (personal communication, 2007).</t>
  </si>
  <si>
    <t>6weeks+</t>
  </si>
  <si>
    <t>693</t>
  </si>
  <si>
    <t>HIV/AIDS: Sexually Transmitted Disease Screening for Chlamydia, Gonorrhea, and Syphilis</t>
  </si>
  <si>
    <t>0409</t>
  </si>
  <si>
    <t>Percentage of patients aged 13 years and older with a diagnosis of HIV/AIDS for whom chlamydia, gonorrhea and syphilis screenings were performed at least once since the diagnosis of HIV infection</t>
  </si>
  <si>
    <t>Patients with chlamydia, gonorrhea, and syphilis screenings performed at least once since the diagnosis of HIV infection</t>
  </si>
  <si>
    <t>Patients aged 13 and older with a diagnosis of HIV/AIDS who had at least two medical visits during the measurement year, with at least 90 days between each visit</t>
  </si>
  <si>
    <t>Denominator Exclusion(s): 
Patients who use hospice services any time during the measurement period
Denominator Exception(s): 
Chlamydia, gonorrhea, and syphilis screening results not documented (Patient refusal is the only allowed exception)</t>
  </si>
  <si>
    <t>Sexually transmitted diseases that cause mucosal inflammation (such as gonorrhea and chlamydia) increase the risk for HIV-infection (as these diseases and other sexually transmitted diseases can increase the infectiousness of and a person s susceptibility to HIV) (Galvin, 2004).</t>
  </si>
  <si>
    <t>5824</t>
  </si>
  <si>
    <t>Preventive Care and Screening: Screening for Depression and Follow-Up Plan (eCQM)</t>
  </si>
  <si>
    <t>0418</t>
  </si>
  <si>
    <t>20 cases (MIPS); no minimum for Interoperability program (eligible to participate if 20%+ Medicaid patients for pediatricians, or 30%+ for other practices)</t>
  </si>
  <si>
    <t>Refer to https://qpp.cms.gov/mips/quality-measures; https://www.cms.gov/regulations-and-guidance/legislation/ehrincentiveprograms/medicaidstateinfo</t>
  </si>
  <si>
    <t>Quality Insights</t>
  </si>
  <si>
    <t>Percentage of patients aged 12 years and older screened for depression on the date of the encounter or 14 days prior to the date of the encounter using an age appropriate standardized depression screening tool AND if positive, a follow-up plan is documented on the date of the eligible encounter</t>
  </si>
  <si>
    <t>Patients screened for depression on the date of the encounter or up to 14 days prior to the date of the encounter using an age appropriate standardized tool AND if positive, a follow-up plan is documented on the date of the eligible encounter</t>
  </si>
  <si>
    <t>All patients aged 12 years and older before the beginning of the measurement period with at least one eligible encounter during the measurement period</t>
  </si>
  <si>
    <t>Patients with an active diagnosis for depression or a diagnosis of bipolar disorder</t>
  </si>
  <si>
    <t>Depression is a serious medical illness associated with higher rates of chronic disease, increased health care utilization, and impaired functioning (Pratt &amp; Brody, 2014). 2016 U.S. survey data indicate that 12.8 percent of adolescents (2.2 million adolescents) had a major depressive episode (MDE) in the past year, with nine percent of adolescents (2.2 million adolescents) having one MDE with severe impairment; 6.7 percent of adults aged 18 or older (16.2 million adults) had at least one MDE in the past year, with 4.3 percent of adults (10.3 million adults) having one MDE with severe impairment in the past year (Substance Abuse and Mental Health Services Administration, 2017). Data indicate that severity of depressive symptoms factor into having difficulty with work, home, or social activities. For example, as the severity of depressive symptoms increased, rates of having difficulty with work, home, or social activities related to depressive symptoms increased. For those twelve and older with mild depressive symptoms, 45.7% reported difficulty with activities and those with severe depressive symptoms, 88.0% reported difficulty (Pratt &amp; Brody, 2014). Children and teens with major depressive disorder (MDD) has been found to have difficulty carrying out their daily activities, relating to others, and growing up healthy with an increased risk of suicide (Siu &amp; the U.S. Preventive Services Task Force [USPSTF], 2016). Additionally, perinatal depression (considered here as depression arising in the period from conception to the end of the first postnatal year) affects up to 15% of women. Depression and other mood disorders, such as bipolar disorder and anxiety disorders, especially during the perinatal period, can have devastating effects on women, infants, and families (Molenaar et al., 2018). Maternal suicide rates rise over hemorrhage and hypertensive disorders as a cause of maternal mortality (American College of Obstetricians and Gynecologists, 2015). 
Negative outcomes associated with depression make it crucial to screen in order to identify and treat depression in its early stages. While Primary Care Providers (PCPs) serve as the first line of defense in the detection of depression, studies show that PCPs fail to recognize up to 50% of depressed patients (Borner, 2010, p. 948). Coyle et al. (2003) suggested that the picture is more grim for adolescents, and that more than 70% of children and adolescents suffering from serious mood disorders go unrecognized or inadequately treated" (Borner et al., 2010, p. 948 ). "In nationally representative U.S. surveys, about eight percent of adolescents reported having major depression in the past year. Only 36% to 44% of children and adolescents with depression receive treatment, suggesting that the majority of depressed youth are undiagnosed and untreated" (Siu on behalf of USPSTF, 2016, p. 360 &amp; 364). Evidence supports that screening for depression in pregnant and postpartum women is of moderate net benefit and treatment options for positive depression screening should be available for patients twelve and older including pregnant and postpartum women. 
If preventing negative patient outcomes is not enough, the substantial economic burden of depression for individuals and society alike makes a case for screening for depression on a regular basis. Depression imposes economic burden through direct and indirect costs: "In the United States, an estimated $22.8 billion was spent on depression treatment in 2009, and lost productivity cost an additional estimated $23 billion in 2011" (Siu &amp; USPSTF, 2016, p. 383-384). 
This measure seeks to align with clinical guideline recommendations as well as the Healthy People 2020 recommendation for routine screening for mental health problems as a part of primary care for both children and adults (U.S. Department of Health and Human Services, 2014) and makes an important contribution to the quality domain of community and population health.</t>
  </si>
  <si>
    <t>All visits occuring during the 12 month measurement period for patients aged 18 years and older</t>
  </si>
  <si>
    <t>1248</t>
  </si>
  <si>
    <t>Functional Status Change for Patients with Knee Impairments</t>
  </si>
  <si>
    <t>0422</t>
  </si>
  <si>
    <t>Age, symptom acuity, surgery, gender, payer, number of comorbid conditions and level of fear-avoidance beliefs of physical activities</t>
  </si>
  <si>
    <t>Focus on Therapeutic Outcomes, Inc.</t>
  </si>
  <si>
    <t>A patient-reported outcome measure of risk-adjusted change in functional status for patients aged 14 years+ with knee impairments. The change in functional status (FS) is assessed using the Knee FS patient-reported outcome measure (PROM) ( 2009-2019 Focus on Therapeutic Outcomes, Inc.). The measure is adjusted to patient characteristics known to be associated with FS outcomes (risk adjusted) and used as a performance measure at the patient level, at the individual clinician, and at the clinic level to assess quality. The measure is available as a computer adaptive test, for reduced patient burden, or a short form (static measure).</t>
  </si>
  <si>
    <t>Patients who were presented with the Knee FS PROM at Initial Evaluation (Intake) and Discharge (Status) for the purpose of calculating the patient's Risk-Adjusted Functional Status Change Residual Score.</t>
  </si>
  <si>
    <t>All patients 14 years and older with knee impairments who have initiated a Treatment Episode.</t>
  </si>
  <si>
    <t>Denominator Exclusion(s):
Documentation stating patient has a diagnosis of a degenerative neurological condition such as ALS, MS, or Parkinson s diagnosed at any time before or during the episode of care
Patient unable to complete the Knee FS PROM at Initial Evaluation and/or Discharge due to blindness, illiteracy, severe mental incapacity or language incompatibility and an adequate proxy is not available
Denominator Exception(s):
Ongoing care not indicated, patient seen only 1-2 visits (e.g., home program only, referred to another provider or facility, consultation only)
Ongoing care not indicated, patient discharged after only 1-2 visits due to specific medical events, documented in the medical record that make the treatment episode impossible such as the patient becomes hospitalized or scheduled for surgery or hospitalized
Ongoing care not indicated, patient self-discharged early and seen only 1-2 visits (e.g., financial or insurance reasons, transportation problems, or reason unknown)
Patient refused to participate</t>
  </si>
  <si>
    <t>Functional deficits are common in the general population and are costly to the individual, their family and society. Improved functional status has been associated with greater quality of life, self-efficacy, improved financial well-being and lower future medical costs. Improving functional status in people seeking rehabilitation has become a goal of the American Physical Therapy Association. Therefore, measuring change in functional status is important for providers treating patients in rehabilitation and can be used to assess the success of treatment and direct modification of treatment.
Change in functional status represents the Activities and Participation domain of the International Classification of Functioning, Disability and Health. If treatment is designed to improve the functional deficit, it is logical to assess functional status at discharge using a standardized score to determine if treatment improved the functional status of the patient over the treatment episode.
The National Quality Measures Clearinghouse has approved the measurement of change in functional status, using this measure. (NQMC-1873)</t>
  </si>
  <si>
    <t>14+</t>
  </si>
  <si>
    <t>Ambulatory Care- Clinician Office/Clinic,
Ambulatory Care: Outpatient Rehabilitation,
Hospital Outpatient,
Nursing Home,
Other,
Outpatient,
Post Acute/Long Term Care Facility: Nursing Home/Skilled Nursing Facility</t>
  </si>
  <si>
    <t>1251</t>
  </si>
  <si>
    <t>Functional Status Change for Patients with Hip Impairments</t>
  </si>
  <si>
    <t>0423</t>
  </si>
  <si>
    <t>A patient-reported outcome measure of risk-adjusted change in functional status for patients 14 years+ with hip impairments. The change in functional status (FS) is assessed using the Hip FS patient-reported outcome measure (PROM) ( 2009-2019 Focus on Therapeutic Outcomes, Inc.). The measure is adjusted to patient characteristics known to be associated with FS outcomes (risk adjusted) and used as a performance measure at the patient level, at the individual clinician, and at the clinic level to assess quality. The measure is available as a computer adaptive test, for reduced patient burden, or a short form (static measure).</t>
  </si>
  <si>
    <t>Patients who were presented with the Hip FS PROM at Initial Evaluation (Intake) and Discharge (Status) for the purpose of calculating the patient's Risk-Adjusted Functional Status Change Residual Score.</t>
  </si>
  <si>
    <t>All patients 14 years and older with hip impairments who have initiated a Treatment Episode.</t>
  </si>
  <si>
    <t>Denominator Exclusion(s):
Documentation stating patient has a diagnosis of a degenerative neurological condition such as ALS, MS, or Parkinson s diagnosed at any time before or during the episode of care
Patient unable to complete the Hip FS PROM at Initial Evaluation and/or Discharge due to blindness, illiteracy, severe mental incapacity or language incompatibility and an adequate proxy is not available
Denominator Exception(s):
Ongoing care not indicated, patient seen only 1-2 visits (e.g., home program only, referred to another provider or facility, consultation only)
Ongoing care not indicated, patient discharged after only 1-2 visits due to specific medical events, documented in the medical record that make the treatment episode impossible such as the patient becomes hospitalized or scheduled for surgery or hospitalized
Ongoing care not indicated, patient self-discharged early and seen only 1-2 visits (e.g., financial or insurance reasons, transportation problems, or reason unknown)
Patient refused to participate</t>
  </si>
  <si>
    <t>Functional deficits are common in the general population and are costly to the individual, their family and society. Improved functional status has been associated with greater quality of life, self-efficacy, improved financial well-being and lower future medical costs. Improving functional status in people seeking rehabilitation has become a goal of the American Physical Therapy Association. Therefore, measuring change in functional status is important for providers treating patients in rehabilitation and can be used to assess the success of treatment and direct modification of treatment.
Change in functional status represents the Activities and Participation domain of the International Classification of Functioning, Disability and Health. If treatment is designed to improve the functional deficit, it is logical to assess functional status at discharge using a standardized score to determine if treatment improved the functional status of the patient over the treatment episode.
The National Quality Measures Clearinghouse has approved the measurement of change in functional status, using this measure. (NQMC-1872)</t>
  </si>
  <si>
    <t>1254</t>
  </si>
  <si>
    <t>Functional Status Change for Patients with Lower Leg, Foot or Ankle Impairments</t>
  </si>
  <si>
    <t>0424</t>
  </si>
  <si>
    <t>A patient-reported outcome measure of risk-adjusted change in functional status for patients 14 years+ with foot, ankle and lower leg impairments. The change in functional status (FS) assessed using the Foot/Ankle FS patient-reported outcome measure (PROM) ( 2009-2019 Focus on Therapeutic Outcomes, Inc.). The measure is adjusted to patient characteristics known to be associated with FS outcomes (risk adjusted) and used as a performance measure at the patient level, at the individual clinician, and at the clinic level to assess quality. The measure is available as a computer adaptive test, for reduced patient burden, or a short form (static measure).</t>
  </si>
  <si>
    <t>Patients who were presented with the Foot/Ankle FS PROM at Initial Evaluation (Intake) and at or near Discharge (Status) for the purpose of calculating the patient s Risk-Adjusted Functional Status Change Residual Score</t>
  </si>
  <si>
    <t>All patients 14 years and older with foot, ankle or lower leg impairments who have initiated a Treatment Episode.</t>
  </si>
  <si>
    <t>Denominator Exclusion(s):
Documentation stating patient has a diagnosis of a degenerative neurological condition such as ALS, MS, or Parkinson s diagnosed at any time before or during the episode of care
Patient unable to complete the Ankle/Foot FS PROM at Initial Evaluation and/or Discharge due to blindness, illiteracy, severe mental incapacity or language incompatibility and an adequate proxy is not available
Denominator Exception(s):
Ongoing care not indicated, patient seen only 1-2 visits (e.g., home program only, referred to another provider or facility, consultation only)
Ongoing care not indicated, patient discharged after only 1-2 visits due to specific medical events, documented in the medical record that make the treatment episode impossible such as the patient becomes hospitalized or scheduled for surgery or hospitalized
Ongoing care not indicated, patient self-discharged early and seen only 1-2 visits (e.g., financial or insurance reasons, transportation problems, or reason unknown)
Patient refused to participate</t>
  </si>
  <si>
    <t>Functional deficits are common in the general population and are costly to the individual, their family and society. Improved functional status has been associated with greater quality of life, self-efficacy, improved financial well-being and lower future medical costs. Improving functional status in people seeking rehabilitation has become a goal of the American Physical Therapy Association. Therefore, measuring change in functional status is important for providers treating patients in rehabilitation and can be used to assess the success of treatment and direct modification of treatment.
Change in functional status represents the Activities and Participation domain of the International Classification of Functioning, Disability and Health. If treatment is designed to improve the functional deficit, it is logical to assess functional status at discharge using a standardized score to determine if treatment improved the functional status of the patient over the treatment episode.
The National Quality Measures Clearinghouse has approved the measurement of change in functional status, using this measure. (NQMC-1874)</t>
  </si>
  <si>
    <t>1257</t>
  </si>
  <si>
    <t>Functional Status Change for Patients with Low Back Impairments</t>
  </si>
  <si>
    <t>0425</t>
  </si>
  <si>
    <t xml:space="preserve">Age, sex, acuity (over 6 months), Payer (HMO, Indemnity insurance, Medicaid , Medicare A, Medicare B under 65, No fault auto insurance, Workers compensation, Other), Surgical history , exercise history, Medication use at initial evaulation, pervious treatment, specific comorbidities (angina, anxiety, arthritis, asthma, chronic obstructive pulmonary disease, depression, Diabetes Type I or II, headaches, incontinence, kidney, bladder, prostate, or urination, neurological disease, obesity, osteoporosis, previous accidents, sleep dsyfunciton, stroke), education </t>
  </si>
  <si>
    <t>A patient-reported outcome measure of risk-adjusted change in functional status for patients 14 years+ with low back impairments. The change in functional status (FS) is assessed using the Low Back FS patient-reported outcome measure (PROM) ( 2009-2019 Focus on Therapeutic Outcomes, Inc.). The measure is adjusted to patient characteristics known to be associated with FS outcomes (risk adjusted) and used as a performance measure at the patient level, at the individual clinician, and at the clinic level by to assess quality. The measure is available as a computer adaptive test, for reduced patient burden, or a short form (static measure).</t>
  </si>
  <si>
    <t>Patients who were presented with the Low Back FS PROM at Initial Evaluation (Intake) and at or near Discharge (Status) for the purpose of calculating the patient s Risk-Adjusted Functional Status Change Residual Score</t>
  </si>
  <si>
    <t>All patients 14 years and older with a low back impairment who have initiated a Treatment Episode</t>
  </si>
  <si>
    <t>Denominator Exclusion(s):
Documentation stating patient has a diagnosis of a degenerative neurological condition such as ALS, MS, or Parkinson s diagnosed at any time before or during the episode of care
Patient unable to complete the Low Back FS PROM at Initial Evaluation and/or Discharge due to blindness, illiteracy, severe mental incapacity or language incompatibility and an adequate proxy is not available
Denominator Exception(s):
Ongoing care not indicated, patient seen only 1-2 visits (e.g., home program only, referred to another provider or facility, consultation only)
Ongoing care not indicated, patient discharged after only 1-2 visits due to specific medical events, documented in the medical record that make the treatment episode impossible such as the patient becomes hospitalized or scheduled for surgery
Ongoing care not indicated, patient self-discharged early and seen only 1-2 visits (e.g., financial or insurance reasons, transportation problems, or reason unknown)
Patient refused to participate</t>
  </si>
  <si>
    <t>Functional deficits are common in the general population and are costly to the individual, their family and society. Improved functional status has been associated with greater quality of life, self-efficacy, improved financial well-being and lower future medical costs. Improving functional status in people seeking rehabilitation has become a goal of the American Physical Therapy Association. Therefore, measuring change in functional status is important for providers treating patients in rehabilitation and can be used to assess the success of treatment and direct modification of treatment.
Change in functional status represents the Activities and Participation domain of the International Classification of Functioning, Disability and Health. If treatment is designed to improve the functional deficit, it is logical to assess functional status at discharge using a standardized score to determine if treatment improved the functional status of the patient over the treatment episode.
The National Quality Measures Clearinghouse has approved the measurement of change in functional status, using this measure. (NQMC-2632)</t>
  </si>
  <si>
    <t>1260</t>
  </si>
  <si>
    <t>Functional Status Change for Patients with Shoulder Impairments</t>
  </si>
  <si>
    <t>0426</t>
  </si>
  <si>
    <t xml:space="preserve">Age, symptom acuity, surgery, gender, payer, number of comorbid conditions and level of fear-avoidance beliefs of physical activities. </t>
  </si>
  <si>
    <t>A patient-reported outcome measure of risk-adjusted change in functional status for patients 14 years+ with shoulder impairments. The change in functional status (FS) is assessed using the Shoulder FS patient-reported outcome measure (PROM) ( 2009-2019 Focus on Therapeutic Outcomes, Inc.).The measure is adjusted to patient characteristics known to be associated with FS outcomes (risk adjusted) and used as a performance measure at the patient level, at the individual clinician, and at the clinic level to assess quality. The measure is available as a computer adaptive test, for reduced patient burden, or a short form (static measure).</t>
  </si>
  <si>
    <t>Patients who were presented with the Shoulder FS PROM at Initial Evaluation (Intake) and at or near Discharge (Status) for the purpose of calculating the patient s Risk-Adjusted Functional Status Change Residual Score</t>
  </si>
  <si>
    <t>All patients 14 years and older with shoulder impairments who have initiated a Treatment Episode.</t>
  </si>
  <si>
    <t>Denominator Exclusion(s):
Documentation stating patient has a diagnosis of a degenerative neurological condition such as ALS, MS, or Parkinson s diagnosed at any time before or during the episode of care
Patient unable to complete the Shoulder FS PROM at Initial Evaluation and/or Discharge due to blindness, illiteracy, severe mental incapacity or language incompatibility and an adequate proxy is not available
Denominator Exception(s):
Ongoing care not indicated, patient seen only 1-2 visits (e.g., home program only, referred to another provider or facility, consultation only)
Ongoing care not indicated, patient discharged after only 1-2 visits due to specific medical events, documented in the medical record that make the treatment episode impossible such as the patient becomes hospitalized or scheduled for surgery
Ongoing care not indicated, patient self-discharged early and seen only 1-2 visits (e.g., financial or insurance reasons, transportation problems, or reason unknown)
Patient refused to participate</t>
  </si>
  <si>
    <t>Functional deficits are common in the general population and are costly to the individual, their family and society. Improved functional status has been associated with greater quality of life, self-efficacy, improved financial well-being and lower future medical costs. Improving functional status in people seeking rehabilitation has become a goal of the American Physical Therapy Association. Therefore, measuring change in functional status is important for providers treating patients in rehabilitation and can be used to assess the success of treatment and direct modification of treatment.
Change in functional status represents the Activities and Participation domain of the International Classification of Functioning, Disability and Health. If treatment is designed to improve the functional deficit, it is logical to assess functional status at discharge using a standardized score to determine if treatment improved the functional status of the patient over the treatment episode.
The National Quality Measures Clearinghouse has approved the measurement of change in functional status, using this measure. (NQMC-2633)</t>
  </si>
  <si>
    <t>Ambulatory Care- Clinician Office/Clinic,
Ambulatory Care: Outpatient Rehabilitation,
Home Care,
Home Health,
Hospital Outpatient,
Nursing Home,
Other,
Outpatient,
Post Acute/Long Term Care Facility: Nursing Home/Skilled Nursing Facility</t>
  </si>
  <si>
    <t>1263</t>
  </si>
  <si>
    <t>Functional Status Change for Patients with Elbow, Wrist or Hand Impairments</t>
  </si>
  <si>
    <t>0427</t>
  </si>
  <si>
    <t>A patient-reported outcome measure of risk-adjusted change in functional status (FS) for patients 14 years+ with elbow, wrist or hand impairments. The change in FS is assessed using the Elbow/Wrist/Hand FS patient-reported outcome measure (PROM) ( 2009-2019 Focus on Therapeutic Outcomes, Inc.) The measure is adjusted to patient characteristics known to be associated with FS outcomes (risk adjusted) and used as a performance measure at the patient level, at the individual clinician, and at the clinic level to assess quality. The measure is available as a computer adaptive test, for reduced patient burden, or a short form (static measure).</t>
  </si>
  <si>
    <t>Patients who were presented with the Elbow/Wrist/Hand FS PROM at Initial Evaluation (Intake) and at or near Discharge (Status) for the purpose of calculating the patient s Risk-Adjusted Functional Status Change Residual Score</t>
  </si>
  <si>
    <t>All patients 14 years and older with elbow, wrist or hand impairments who have initiated a Treatment Episode.</t>
  </si>
  <si>
    <t>Denominator Exclusion(s):
Documentation stating patient has a diagnosis of a degenerative neurological condition such as ALS, MS, or Parkinson s diagnosed at any time before or during the episode of care
Patient unable to complete the Elbow/Wrist/Hand FS PROM at Initial Evaluation and/or Discharge due to blindness, illiteracy, severe mental incapacity or language incompatibility and an adequate proxy is not available
Denominator Exception(s):
Ongoing care not indicated, patient seen only 1-2 visits (e.g., home program only, referred to another provider or facility, consultation only)
Ongoing care not indicated, patient discharged after only 1-2 visits due to specific medical events, documented in the medical record that make the treatment episode impossible such as the patient becomes hospitalized or scheduled for surgery 
Ongoing care not indicated, patient self-discharged early and seen only 1-2 visits (e.g., financial or insurance reasons, transportation problems, or reason unknown)
Patient refused to participate</t>
  </si>
  <si>
    <t>1266</t>
  </si>
  <si>
    <t>Functional Status Change for Patients with General Orthopedic Impairments</t>
  </si>
  <si>
    <t>0428</t>
  </si>
  <si>
    <t>To be removed from MIPS</t>
  </si>
  <si>
    <t>Age, symptom acuity, surgery, gender, payer, number of comorbid conditions, exercise history (seldom/none, 1-2 x/wk, 3+/wk), previous treatment for the condition (yes/no), medication use for the condition (yes/no), specific comorbidities (selection from list of 30; 7 significant in Gen Ortho model)</t>
  </si>
  <si>
    <t>MIPS 20 cases. FOTO (general orthopedic PROM) recommends that clinicians have a minimum of 10 patients/year and clinics have a minimum of 10 patients/therapist per year for small clinics or 40 patients per year for larger clinics (5 or more clinicians) in order to obtain stable estimates of provider performance. (from NQF submission)</t>
  </si>
  <si>
    <t>A patient-reported outcome measure of risk-adjusted change in functional status (FS) for patients aged 14 years+ with general orthopedic impairments (neck, cranium, mandible, thoracic spine, ribs or other general orthopedic impairment). The change in FS is assessed using the General Orthopedic FS PROM (patient reported outcome measure) ( Focus on Therapeutic Outcomes, Inc.). The measure is adjusted to patient characteristics known to be associated with FS outcomes (risk adjusted) and used as a performance measure at the patient level, at the individual clinician, and at the clinic level to assess quality. The measure is available as a computer adaptive test, for reduced patient burden, or a short form (static survey)</t>
  </si>
  <si>
    <t>Patients who were presented with the General Orthopedic FS PROM at Admission (Intake) and Discharge (Status) for the purpose of calculating the patient s Risk-adjusted Functional Status Change Residual Score</t>
  </si>
  <si>
    <t>All patients 14 years and older with general orthopedic impairments (neck, cranium, mandible, thoracic spine, ribs or other general orthopedic impairment) who have initiated rehabilitation treatment and completed the General Orthopedic FS PROM</t>
  </si>
  <si>
    <t>Denominator Exclusion(s):
Patient refused to participate
Patient unable to complete the General Orthopedic FS PROM at admission and discharge due to blindness, illiteracy, severe mental incapacity or language incompatibility and an adequate proxy is not available</t>
  </si>
  <si>
    <t>Functional deficits are common in the general population and are costly to the individual, their family and society. Improved functional status has been associated with greater quality of life, self-efficacy, improved financial well-being and lower future medical costs. Improving functional status in people seeking rehabilitation has become a goal of the
American Physical Therapy Association. Therefore, measuring change in functional status is important for providers treating patients in rehabilitation and can be used to assess the success of treatment and direct modification of treatment.
Change in functional status represents the Activities and Participation domain of the International Classification of Functioning, Disability and Health. If treatment is designed to improve the functional deficit, it is logical to assess functional status at discharge using a standardized score to determine if treatment improved the functional status of the patient over the treatment episode.
The National Quality Measures Clearinghouse has approved the measurement of change in functional status, using this measure. (NQMC-0022)</t>
  </si>
  <si>
    <t>5752</t>
  </si>
  <si>
    <t>Anticoagulation Therapy for Atrial Fibrillation/Flutter (eCQM)</t>
  </si>
  <si>
    <t>0436</t>
  </si>
  <si>
    <t>Minimum quarterly sample size of 45 if average initial patient population (N) 45-225; 100% reporting if N is &lt; 45</t>
  </si>
  <si>
    <t>This measure captures the proportion of ischemic stroke patients with atrial fibrillation/flutter who are prescribed anticoagulation therapy at hospital discharge. 
This measure is a part of a set of eight nationally implemented measures that address stroke care (STK-1: Venous Thromboembolism (VTE) Prophylaxis, STK-2: Discharged on Antithrombotic Therapy, STK-4: Thrombolytic Therapy, STK-5: Antithrombotic Therapy By End of Hospital Day 2, STK-6 Discharged on Statin Medication, STK-8: Stroke Education, and STK-10: Assessed for Rehabilitation) that are used in The Joint Commission's hospital accreditation and Disease-Specific Care certification programs.</t>
  </si>
  <si>
    <t>Ischemic stroke patients prescribed anticoagulation therapy at hospital discharge</t>
  </si>
  <si>
    <t>Ischemic stroke patients with documented atrial fibrillation/flutter.</t>
  </si>
  <si>
    <t>Less than 18 years of age 
 Length of Stay &gt; 120 days 
 Comfort measures only documented 
 Enrolled in clinical trials related to stroke
 Admitted for elective carotid intervention
 Discharged to another hospital
 Left against medical advice
 Expired
 Discharged to home for hospice care
 Discharged to a health care facility for hospice care
 Documented reason for not prescribing anticoagulation therapy at discharge</t>
  </si>
  <si>
    <t>Stroke is the fourth leading cause of death in the United States and a leading cause of serious, long-term disability, associated with significant costs. Stroke risk is significantly increased for patients with a history of or current finding of atrial fibrillation/flutter. Antiplatelet medications alone do not significantly reduce stroke risk for this patient population. Anticoagulation through the administration of warfarin, low molecular-weight heparins, or newer anticoagulant medications approved for stroke prevention is the recommended therapy. 
Multiple clinical trials have demonstrated the superior therapeutic effect of warfarin compared with placebo in the prevention of thromboembolic events among patients with nonvalvular atrial fibrillation. Based on data pooled from 5 primary prevention trials of warfarin versus control, it is possible to reduce the annual stroke rate from 4.5% for the control patients to 1.4% in patients treated with dose-adjusted warfarin. In other words, 31 ischemic strokes can be prevented each year for every 1,000 patients treated (Sacco RL, et al., 2006).
Healthcare organizations that track anticoagulation therapy for internal quality improvement purposes have seen a significant increase in the measure rate over time. This measure has been included in the CMS Hospital Inpatient Quality Reporting Program for three years (i.e. FY 2015, FY 2016, FY 2017) to promote improvements in quality at the national level.</t>
  </si>
  <si>
    <t>869</t>
  </si>
  <si>
    <t>Stroke Education (Chart-abstracted)</t>
  </si>
  <si>
    <t>0440</t>
  </si>
  <si>
    <t>Minimum monthly sample size 30 for initial patient population (N) 15-75; 100% reporting if less; includes both stroke subpopulations 1 and 2 (hemorrhagic and ischemic)</t>
  </si>
  <si>
    <t>Refer to https://manual.jointcommission.org/releases/TJC2020A1/Stroke.html#STK_Sample_Size_Requirements</t>
  </si>
  <si>
    <t>Hospital Inpatient Quality Reporting (Implemented),
Medicare and Medicaid Electronic Health Record Incentive Program for Hospitals and Critical Access Hospitals (Implemented)</t>
  </si>
  <si>
    <t>This measure captures the proportion of ischemic or hemorrhagic stroke patients with documentation that they or their caregivers were given stroke education materials. This measure is a part of a set of eight nationally implemented measures that address stroke care (STK-1: Venous Thromboembolism (VTE) Prophylaxis, STK-2: Discharged on Antithrombotic Therapy, STK-3: Anticoagulation Therapy for Atrial Fibrillation/Flutter, STK-4: Thrombolytic Therapy,STK-5: Antithrombotic Therapy By End of Hospital Day 2, STK-6 Discharged on Statin Medication, and STK-10: Assessed for Rehabilitation) that are used in The Joint Commission's hospital accreditation and Disease-Specific Care certification programs.</t>
  </si>
  <si>
    <t>Ischemic or hemorrhagic stroke patients with documentation that they or their caregivers were given educational material addressing all of the following:
1. Activation of emergency medical system
2. Need for follow-up after discharge
3. Medications prescribed at discharge
4. Risk factors for stroke
5. Warning signs and symptoms of stroke</t>
  </si>
  <si>
    <t>Ischemic stroke or hemorrhagic stroke patients discharged home.</t>
  </si>
  <si>
    <t>Less than 18 years of age 
 	Length of Stay &gt; 120 days 
 	Comfort measures only documented 
 	Enrolled in clinical trials related to stroke
 	Admitted for elective carotid intervention</t>
  </si>
  <si>
    <t>The Canadian Best Practice Guidelines are updated every two years to ensure that best practice recommendations remain current and are coordinated with other similar initiatives nationally and internationally. Following a detailed literature search for international stroke-related guidelines, the writing group applied the Appraisal of Guidelines Research and Evaluation (AGREE) tool to determine the quality of the guidelines. This tool is used to assess the process of guideline development based on six domains: identification of a clinical area to promote best practice, stakeholder involvement, rigor of development, clarity and presentation, applicability, and editorial independence.</t>
  </si>
  <si>
    <t>2557</t>
  </si>
  <si>
    <t>Perioperative Anti-platelet Therapy for Patients Undergoing Carotid Endarterectomy</t>
  </si>
  <si>
    <t>0465</t>
  </si>
  <si>
    <t>Society for Vascular Surgeons</t>
  </si>
  <si>
    <t>Percentage of patients undergoing carotid endarterectomy (CEA) who are taking an anti-platelet agent within 48 hours prior to surgery and are prescribed this medication at hospital discharge following surgery</t>
  </si>
  <si>
    <t>Patients over age 18 undergoing carotid endarterectomy who received anti-platlet agents such as aspirin or aspirin-like agents, or P2y12 antagonists within 48 hours prior to the initiation of surgery AND are prescribed this medication at hospital discharge following surgery.</t>
  </si>
  <si>
    <t>Patients over age 18 undergoing carotid endarterectomy.</t>
  </si>
  <si>
    <t>Denominator Exception(s):
Documentation of medical reason(s) in the patient s record for not ordering anti-platelet agents</t>
  </si>
  <si>
    <t>VSGNE and SVS VQI Registry use real time reporting of quality measures, such that all participating providers and centers receive anonymous benchmark reports which shows their rate of antiplatelet usage around CEA compared to all other providers or centers. Based on the number of procedures entered, confindence intervals are generated to allow providers or institutions to determine whether they are significantly above or below the mean for all procedures. Further, these Registry have set a quality goal of 90% antiplatelet usage for CEA procedures, which allows each provider and center to compare their performance with this target.</t>
  </si>
  <si>
    <t>Hospital Inpatient,
Hospital Outpatient,
Outpatient</t>
  </si>
  <si>
    <t>Applied through direct standardization accoring to TJC manual.</t>
  </si>
  <si>
    <t xml:space="preserve">	HYBRID SPECIFICATION: A systematic sample drawn from the eligible population of nulliparous patients who delivered a live term singleton newborn in vertex presentation. Regardless of the selected sample size, The Joint Commission recommends an oversample to allow for substitution in the event that cases in the original sample turn out to be ineligible for the measure. For additional information on sampling, refer to The Joint Commission s Population and Sampling Specifications guidelines located at https://manual.jointcommission.org/releases/TJC2017A/SamplingChapterTJC.html. Include populations with ICD-10-PCS Principal Procedure Code or ICD-10-PCS Other Procedure Codes for delivery as defined in Table PC02-A available at https://www.medicaid.gov/license-agreement.html file=%2Fmedicaid%2Fquality-of-care%2Fdownloads%2F2018-child-non-hedis-value-set-directory.zip. Include nulliparous patients with ICD-10-CM Principal Diagnosis Code or ICD-10-CM Other Diagnosis Codes for outcome of delivery as defined in Table PC02-B and with a delivery of a newborn with 37 weeks or more of gestation completed. Table PC02-B is available at https://www.medicaid.gov/license-agreement.html file=%2Fmedicaid%2Fquality-of-care%2Fdownloads%2F2018-child-non-hedis-value-set-directory.zip. Medical Record Review: To determine gestational age and number of previous live births, it is acceptable to use data derived from vital records reports received from state or local departments of public health, delivery logs or clinical information systmes if they are available and are directly derived from the medical record with a process in place to confirm their accuracy.</t>
  </si>
  <si>
    <t>928</t>
  </si>
  <si>
    <t>The Ability for Providers with HIT to Receive Laboratory Data Electronically Directly into their Qualified/Certified EHR System as Discrete Searchable Data (OP12)</t>
  </si>
  <si>
    <t>0489</t>
  </si>
  <si>
    <t>Refer to https://www.qualitynet.org/files/5d0d368a764be766b010073b?filename=HOQR_Full_SpecsManual_v8.1-PDF.pdf</t>
  </si>
  <si>
    <t>Structure</t>
  </si>
  <si>
    <t>Documents the extent to which a provider uses certified/qualified electronic health record (EHR) system that incorporates an electronic data interchange with one or more laboratories allowing for direct electronic transmission of laboratory data into the EHR as discrete searchable data elements.</t>
  </si>
  <si>
    <t>N/A- This is a structural measure for the Hospital Outpatient Quality Reporting Program. Facilities enter a yes or no response to the measure question.</t>
  </si>
  <si>
    <t>Documents the extent to which a provider uses an Office of the National Coordinator for Health Information Technology (ONC) certified electronic health record (EHR) system that incorporates an electronic data interchange with one or more laboratories allowing for direct electronic transmission of laboratory data in the EHR as discrete searchable data elements. This measure applies to all outpatient departments associated with the facility that bill under the Outpatient Prospective Payment System (OPPS). This may include the emergency department (ED), the outpatient imaging department, the outpatient surgery department, and the facility's clinics. Measure ascertains response to the following question(s): Does/did your facility have the ability to receive laboratory data electronically directly into your ONC certified EHR system as discrete searchable data Yes/No Did your facility use this feature during the performance period Yes/No* *This question would be answered only if the previous question was answered yes.</t>
  </si>
  <si>
    <t>None- Facilities are not penalized for a "no" response. They are only required to report to satisfy the incentive program.</t>
  </si>
  <si>
    <t>2700</t>
  </si>
  <si>
    <t>Tracking Clinical Results between Visits (OP17)</t>
  </si>
  <si>
    <t>0491</t>
  </si>
  <si>
    <t>Documentation of the extent to which a provider uses a certified/qualified electronic health record (EHR) system to track pending laboratory tests, diagnostic studies (including common preventive screenings) or patient referrals. The Electronic Health Record includes provider reminders when clinical results are not received within a predefined timeframe.</t>
  </si>
  <si>
    <t>N/A This is a structural measure. Facilities enter yes or no responses to the question via an online tool.</t>
  </si>
  <si>
    <t>Description: The extent to which a provider uses an Office of the National Coordinator for Health Information Technology (ONC) certified electronic health record (EHR) system to track pending laboratory tests, diagnostic studies (including common preventive screenings), or patient referrals. This measure applies to all outpatient departments associated with the facility that bill under the Outpatient Prospective Payment System (OPPS). This may include the emergency department (ED), the outpatient imaging department, the outpatient surgery department, and the facility's clinics. 
Measure ascertains response to the following question(s): 
 Does/did your facility have the ability to track pending laboratory tests, diagnostic studies (including common preventive screenings), or patient referrals through the ONC certified EHR system Yes/No
 Did your facility use the ONC certified EHR to track pending laboratory tests, diagnostic studies (including common preventive screenings), or patient referrals during the performance period Yes/No*
*This question would be answered only if the previous question was answered yes.</t>
  </si>
  <si>
    <t>916</t>
  </si>
  <si>
    <t>Door to Diagnostic Evaluation by a Qualified Medical Personnel (OP20)</t>
  </si>
  <si>
    <t>0498</t>
  </si>
  <si>
    <t>Population per quarter 0-900: quarterly sample size 63; monthly sample size 21</t>
  </si>
  <si>
    <t>Louisiana State University</t>
  </si>
  <si>
    <t>Time of first contact in the ED to the time when the patient sees qualified medical personnel for patient evaluation and management.</t>
  </si>
  <si>
    <t>Mean time between patient presentation to the ED and the first moment the patient is seen by a qualified medical person for patient evaluation and management.</t>
  </si>
  <si>
    <t>No exclusions except to note: patients not seen, patients with presumed dirty data (numerator &lt; 0 or &gt; 1440</t>
  </si>
  <si>
    <t>Not Assigned to an NQS Priority</t>
  </si>
  <si>
    <t>Ambulatory Care : Emergency Dept,
Hospital/Acute Care Facility</t>
  </si>
  <si>
    <t>1017</t>
  </si>
  <si>
    <t>Severe Sepsis and Septic Shock: Management Bundle (Composite Measure)</t>
  </si>
  <si>
    <t>0500</t>
  </si>
  <si>
    <t>This measure focuses on adults 18 years and older with a diagnosis of severe sepsis or septic shock. Consistent with Surviving Sepsis Campaign guidelines, the measure contains several elements, including measurement of lactate, obtaining blood cultures, administering broad spectrum antibiotics, fluid resuscitation, vasopressor administration, reassessment of volume status and tissue perfusion, and repeat lactate measurement. As reflected in the data elements and their definitions, these elements should be performed in the early management of severe sepsis and septic shock.</t>
  </si>
  <si>
    <t>The number of patients in the denominator who received ALL of the following components (if applicable) for the early management of severe sepsis and septic shock: initial lactate levels, blood cultures, antibiotics, fluid resuscitation, repeat lactate level, vasopressors, and volume status and tissue perfusion reassessment.</t>
  </si>
  <si>
    <t>Inpatients age 18 and over with an ICD-10-CM Principal or Other Diagnosis Code of Sepsis, Severe Sepsis, or Septic Shock.</t>
  </si>
  <si>
    <t>The following patients are excluded from the denominator:
 	Severe sepsis is not present
 	Patients Transferred in from another acute care facility
 	Patients receiving IV antibiotics for more than 24 hours prior to presentation of severe sepsis.
 	Patients with a Directive for Comfort Care or Palliative Care within 3 hours of presentation of severe sepsis
 	Patients with an Administrative Contraindication to Care within 6 hours of presentation of severe sepsis
 	Patients with an Administrative Contraindication to Care within 6 hours of presentation of septic shock
 	Patients with a Directive for Comfort Care or Palliative Care within 6 hours of presentation of septic shock
 	Patients with septic shock who are discharged within 6 hours of presentation
 	Patients with severe sepsis who are discharged within 6 hours of presentation
 	Patients with a Length of Stay &gt;120 days
 	Patients included in a Clinical Trial</t>
  </si>
  <si>
    <t>The evidence cited for all components of this measure is directly related to decreases in organ failure, overall reductions in hospital mortality, length of stay, and costs of care.
A principle of sepsis care is that clinicians must rapidly treat patients with an unknown causative organism and unknown antibiotic susceptibility. Since patients with severe sepsis have little margin for error regarding antimicrobial therapy, initial treatment should be broad spectrum to cover all likely pathogens. As soon as the causative organism is identified, based on subsequent culture and susceptibility testing, de-escalation is encouraged by selecting the most appropriate antimicrobial therapy to cover the identified pathogen, safely and cost effectively (Dellinger, 2012).
Multicenter efforts to promote bundles of care for severe sepsis and septic shock were associated with improved guideline compliance and lower hospital mortality (Ferrer, 2008 and Rhodes, 2015). Even with compliance rates of less than 30%, absolute reductions in mortality of 4-6% have been noted (Levy, 2010 and Ferrer, 2008). Absolute reductions in mortality of over 20% have been seen with compliance rates of 52% (Levy, 2010). Coba et al. has shown that when all bundle elements are completed and compared to patients who do not have bundle completion, the mortality difference is 14% (2011). Thus, there is a direct association between bundle compliance and improved mortality. Without a continuous quality initiative (CQI), even these compliance rates will not improve and will decrease over time (Ferrer, 2008). Multiple studies have shown that, for patients with severe sepsis, standardized order sets, enhanced bedside monitor display, telemedicine, and comprehensive CQI feedback is feasible, modifies clinician behavior, and is associated with decreased hospital mortality (Thiel, 2009; Micek, 2006; Winterbottom, 2011; Schramm, 2011; Nguyen, 2007; Loyola, 2011).</t>
  </si>
  <si>
    <t>Sepsis</t>
  </si>
  <si>
    <t>2062</t>
  </si>
  <si>
    <t>Care of Patients</t>
  </si>
  <si>
    <t>0517</t>
  </si>
  <si>
    <t xml:space="preserve">Home health reporting measures: This performance system is driven by the principle that each HHA will be expected to submit a minimum set of two “matching” assessments for each patient admitted to their agency.  </t>
  </si>
  <si>
    <t>Patient’s age, gender, self-reported overall health status, self-reported mental/emotional health status, and diagnoses of schizophrenia or dementia, patient’s self-reported education, language in which the survey was completed, whether the patient lives alone, and whether the survey was answered by a proxy.</t>
  </si>
  <si>
    <t>Home health agencies must have at least 40 completed HHCAHPS surveys over a given 4-quarter period. Home health agencies with fewer than 40 completed HHCAHPS surveys don't get star ratings; however their HHCAHPS measure scores are publicly reported on Home Health Compare.
Pay for Performance Reporting Requirement: All HHAs are required to achieve a quality reporting compliance rate of 90 percent or more, as calculated using the QAO metric. QAO = (# Quality Assessments x 100 )/ (# Quality Assessments + # Non-Quality Assessments)</t>
  </si>
  <si>
    <t>Refer to https://www.medicare.gov/HomeHealthCompare/Data/Patient-Survey-Star-Ratings.html</t>
  </si>
  <si>
    <t>Home Health Quality Reporting (Implemented),
Home Health Value Based Purchasing (Implemented)</t>
  </si>
  <si>
    <t>AHRQ CAHPS Grantees</t>
  </si>
  <si>
    <t>The Consumer Assessment of Healthcare Providers and Systems (CAHPS) Home Health Care Survey, also referred as the "CAHPS Home Health Care Survey" or "Home Health CAHPS" is a standardized survey instrument and data collection methodology for measuring home health patients perspectives on their home health care in Medicare-certified home health care agencies. AHRQ and CMS supported the development of the Home Health CAHPS to measure the experiences of those receiving home health care with these three goals in mind: (1) to produce comparable data on patients perspectives on care that allow objective and meaningful comparisons between home health agencies on domains that are important to consumers, (2) to create incentives for agencies to improve their quality of care through public reporting of survey results, and (3) to enhance public accountability in health care by increasing the transparency of the quality of care provided in return for public investment. As home health agencies begin to collect these data and as they are publicly reported, consumers will have information to make more informed decisions about care and publicly reporting the data will drive quality improvement in these areas.</t>
  </si>
  <si>
    <t>Care of Patients is a composite measure of individual questions on a completed HHCAHPS questionnaire. The numerator contains the most positive responses for the measure. Missing data for individual questions that are in the composite measure are not included in the calculations. The composite measure score is the average of the responses. In the Overall Rating of Care measure, only one question, the rating is scored based on the number of the respondents in the distribution of top responses; which is the percentage of patients rating a home health agency with a 9 or a 10, where 10 is the highest quality responses on a scale from 0 to 10. In the Would You Recommend measure, only one question, the numerator contains all responses to the answer category of Definitely Yes.</t>
  </si>
  <si>
    <t>The following persons are eligible to be included in the HHCAHPS Survey: patients who are at least 18 years old in the sample period, patients who are known to be alive, patients who received at least 2 home health visits in current and previous month, patients who have not been selected in a sample for five months, patients not in hospice, patients not in only maternity care, patients who do not have no publicity statushome health care, patients who are not residents in a state with regulations and laws prohibiting the release of information for patients with their conditions. HHCAHPS Surveys may be completed by proxy respondents who are family and friends of the home health patients but who do not work for home health agency being assessed by the patient respondent.</t>
  </si>
  <si>
    <t>Numerator and Denominator Exclusions: Patients under 18 years of age at any time during their stay are excluded. Patients who died during the sample month are excluded. Patients who received fewer than 2 visits from home health agency personnel during a 60-day look-back period are excluded. (Note that the 60 day look-back period is defined as the 60-day period prior to and including the last day in the sample month.) Patients have been previously selected for the HHCAHPS sample during any month in the current quarter, or during the last 5 months, are excluded. Patients who are currently receiving hospice, or are discharged to hospice, are excluded. Maternity only patients are excluded. No publicity status patients are excluded. Patients receiving only non-skilled (aide) care are excluded.</t>
  </si>
  <si>
    <t>This is the first nationally-endorsed patient perspectives survey of home health care. The voices of the home health patient were hidden from assessment before this survey. HHCAHPS is special because it is implemented the same way throughout the US and US territories. The HHCAHPS are independent vendors but their survey implementation is monitored closely by CMS. The vendors are trained by CMS and all materials for the survey's implementation are done by CMS. The national implementation contractor, RTI, has been expertly in charge of the survey's website, technical assistance, education and monitoring of the vendors, and measure stewards since 2009.</t>
  </si>
  <si>
    <t>2580</t>
  </si>
  <si>
    <t>Communication between Providers and Patients</t>
  </si>
  <si>
    <t>Home health agencies must have at least 40 completed HHCAHPS surveys over a given 4-quarter period. Home health agencies with fewer than 40 completed HHCAHPS surveys don't get star ratings; however their HHCAHPS measure scores are publicly reported on Home Health Compare.
Pay for Performance Reporting Requirement: All HHAs are required to achieve a quality reporting compliance rate of 90 percent or more, as calculated using the QAO metric. QAO = (# Quality Assessments x 100 )/ (# Quality Assessments + # Non-Quality Assessments)</t>
  </si>
  <si>
    <t>Communication between Providers and Patients is a composite measure of individual questions on a completed HHCAHPS questionnaire. The numerator contains the most positive responses for the measure. Missing data for individual questions that are in the composite measure are not included in the calculations. The composite measure score is the average of the responses. In the Overall Rating of Care measure, only one question, the rating is scored based on the number of the respondents in the distribution of top responses; which is the percentage of patients rating a home health agency with a 9 or a 10, where 10 is the highest quality responses on a scale from 0 to 10. In the Would You Recommend measure, only one question, the numerator contains all responses to the answer category of Definitely Yes.</t>
  </si>
  <si>
    <t>2581</t>
  </si>
  <si>
    <t>Overall Rating of home health care</t>
  </si>
  <si>
    <t>2582</t>
  </si>
  <si>
    <t>Specific Care Issues</t>
  </si>
  <si>
    <t>Specific Care Issues is a composite measure of individual questions on a completed HHCAHPS questionnaire. The numerator contains the most positive responses for the measure. Missing data for individual questions that are in the composite measure are not included in the calculations. The composite measure score is the average of the responses. In the Overall Rating of Care measure, only one question, the rating is scored based on the number of the respondents in the distribution of top responses; which is the percentage of patients rating a home health agency with a 9 or a 10, where 10 is the highest quality responses on a scale from 0 to 10. In the Would You Recommend measure, only one question, the numerator contains all responses to the answer category of Definitely Yes.</t>
  </si>
  <si>
    <t>2583</t>
  </si>
  <si>
    <t>Willingness to Recommend Agency</t>
  </si>
  <si>
    <t>Pay for Performance Reporting Requirement: All HHAs are required to achieve a quality reporting compliance rate of 90 percent or more, as calculated using the QAO metric. QAO = (# Quality Assessments x 100 )/ (# Quality Assessments + # Non-Quality Assessments)</t>
  </si>
  <si>
    <t>198</t>
  </si>
  <si>
    <t>Depression Assessment Conducted</t>
  </si>
  <si>
    <t>0518</t>
  </si>
  <si>
    <t>Home Health Compare (Implemented),
Home Health Quality Reporting (Implemented),
Home Health Value Based Purchasing (Rescinded)</t>
  </si>
  <si>
    <t>Percent of patients who were screened for depression (using a standardized depression screening tool) at start or resumption of home health care</t>
  </si>
  <si>
    <t>Number of home health episodes of care in which patients were screened for depression (using a standardized depression screening tool) at start/resumption of care.</t>
  </si>
  <si>
    <t>Number of home health episodes of care ending during the reporting period, other than those covered by generic or measure-specific exclusions.</t>
  </si>
  <si>
    <t>Episodes in which the patient was nonresponsive at the time of assessment.</t>
  </si>
  <si>
    <t>958</t>
  </si>
  <si>
    <t>Diabetic Foot Care and Patient / Caregiver Education Implemented during All Episodes of Care</t>
  </si>
  <si>
    <t>0519</t>
  </si>
  <si>
    <t>Home Health Compare (Implemented),
Home Health Quality Reporting (Implemented)</t>
  </si>
  <si>
    <t>Percentage of home health quality episodes in which diabetic foot care and patient/caregiver education were included in the physicianordered plan of care and implemented (at the time of or at any time since the most recent SOC/ROC assessment).</t>
  </si>
  <si>
    <t>Number home health quality
episodes during which diabetic foot
care and patient/caregiver
education were included in the
physician-ordered plan of care and
implemented (at the time of or at
any time since the most recent
SOC/ROC assessment).</t>
  </si>
  <si>
    <t>Number of home health
quality episodes ending with
a discharge or transfer to
inpatient facility during the
reporting period, other than
those covered by generic or
measure-specific
exclusions.</t>
  </si>
  <si>
    <t>Home health quality episodes for which the discharge/transfer assessment indicates the patient is not diabetic or is a bilateral amputee, OR patient died.</t>
  </si>
  <si>
    <t>2920</t>
  </si>
  <si>
    <t>PSI 90: Patient Safety and Adverse Events Composite (Composite Measure)</t>
  </si>
  <si>
    <t>0531</t>
  </si>
  <si>
    <t>Hospital Acquired Condition Reduction Program (Implemented)</t>
  </si>
  <si>
    <t>Composite</t>
  </si>
  <si>
    <t>Patient Safety and Adverse Events Composite for Selected Indicators (modified version of PSI 90) is a weighted average of the reliability-adjusted, indirectly standardized, observed-to-expected ratios for the following component indicators: PSI 03 Pressure Ulcer Rate, PSI 06 Iatrogenic Pneumothorax Rate, PSI 08 In-Hospital Fall with Hip Fracture Rate, PSI 09 Perioperative Hemorrhage or Hematoma Rate, PSI 10 Post-Operative Acute Kidney Injury Requiring Dialysis Rate, PSI 11 Postoperative Respiratory Failure Rate, PSI 12 Perioperative Pulmonary Embolism or Deep Vein Thrombosis Rate, PSI 13 Postoperative Sepsis Rate, PSI 14 Postoperative Wound Dehiscence Rate, and PSI 15 Unrecognized Accidental Puncture or Laceration Rate.
The composite measure is a weighted average of the smoothed rates of the component indicators. The final weight for each component is the product of harm weights and volume weights (numerator weights). Volume weights are calculated on the basis of the number of safety events for the component indicators in the all-payer reference population. Harm weights are calculated by multiplying empirical estimates of excess harms associated with the patient safety event by utility weights linked to each of the harms. Excess harms are estimated using statistical models comparing patients with a safety event to those without a safety event in a CMS Medicare fee-for-service sample that allowed up to one year of follow-up from the discharge date for the hospital stay associated with the index event. Further details of the weighting methods are presented in S.28.
The PSI 90 composite is currently only available for use with ICD-9-CM coded data. At this time, ICD-10-CM/PCS software for PSI 90 is not available. The PSI 90 composite is dependent on risk-adjusted and reliability-adjusted component indicators. A full year of ICD-10-CM/PCS coded data is essential to creation risk-adjusted and reliability-adjusted component indicators. ICD-10-CM/PCS software for PSI 90 is expected to be available in 2018. ICD-10-CM/PCS specifications of the component indicators are available in the technical specifications posted on the AHRQ QI website: http://www.qualityindicators.ahrq.gov/Modules/PSI_TechSpec_ICD10_v60.aspx</t>
  </si>
  <si>
    <t>PSI 03: Discharges, among cases meeting the inclusion and exclusion rules for the denominator, with any secondary ICD-9-CM diagnosis codes for pressure ulcer and any secondary ICD-9-CM diagnosis codes for pressure ulcer stage III or IV (or unstageable). 
PSI 06: Discharges, among cases meeting the inclusion and exclusion rules for the denominator, with any secondary ICD-9-CM diagnosis codes for iatrogenic pneumothorax.
PSI 08: Discharges, among cases meeting the inclusion and exclusion rules for the denominator, with any secondary ICD-9-CM diagnosis codes for hip fracture.
PSI 09: Discharges, among cases meeting the inclusion and exclusion rules for the denominator, with either: any secondary ICD-9-CM diagnosis codes for perioperative hemorrhage or hematoma and any-listed ICD-9-CM procedure codes for control of hemorrhage or hematoma (Note: The ICD-9-CM specification captures both intraoperative and postoperative hemorrhage or hematoma).
PSI 10: Discharges, among cases meeting the inclusion and exclusion rules for the denominator, with any secondary ICD-9-CM diagnosis codes for acute renal failure and any-listed ICD-9- CM procedure codes for dialysis.
PSI 11: Discharges, among cases meeting the inclusion and exclusion rules for the denominator, with either: any secondary ICD-9-CM diagnosis code for acute respiratory failure; or any-listed ICD-9-CM procedure codes for a mechanical ventilation for 96 consecutive hours or more that occurs zero or more days after the first major operating room procedure code (based on days from admission to procedure); or any-listed ICD-9-CM procedure codes for a mechanical ventilation for less than 96 consecutive hours (or undetermined) that occurs two or more days after the first major operating room procedure code (based on days from admission to procedure); or any-listed ICD-9-CM procedure codes for a reintubation that occurs one or more days after the first major operating room procedure code (based on days from admission to procedure).
PSI 12: Discharges, among cases meeting the inclusion and exclusion rules for the denominator, with a secondary ICD-9-CM diagnosis code for deep vein thrombosis or a secondary ICD-9-CM diagnosis code for pulmonary embolism.
PSI 13: Discharges, among cases meeting the inclusion and exclusion rules for the denominator, with any secondary ICD-9-CM diagnosis codes for sepsis.
PSI 14: Discharges, among cases meeting the inclusion and exclusion rules for the denominator, with any-listed ICD-9-CM procedure codes for reclosure of postoperative disruption of the abdominal wall. 
PSI 15: Discharges, among cases meeting the inclusion and exclusion rules for the denominator, with any secondary ICD-9-CM diagnosis codes for accidental puncture or laceration during a procedure and second abdominopelvic operation &gt;=1 day after an index abdominopelvic operation.</t>
  </si>
  <si>
    <t>PSI 03: Surgical or medical discharges, for patients ages 18 years and older. Surgical and medical discharges are defined by specific MS-DRG codes.
PSI 06: Surgical and medical discharges, for patients ages 18 years and older. Surgical and medical discharges are defined by specific MS-DRG codes.
PSI 08: Discharges, ages 18 years and older, with any-listed ICD-9-CM procedure codes for an operating room procedure.
PSI 09: Surgical discharges, for patients ages 18 years and older, with any-listed ICD-9-CM procedure codes for an operating room procedure. Surgical discharges are defined by specific MS-DRG codes.
PSI 10: Elective surgical discharges, for patients ages 18 years and older, with any-listed ICD-9-CM procedure codes for an operating room procedure. Elective surgical discharges are defined by specific DRG or MS-DRG codes with admission type recorded as elective.
PSI 11: Elective surgical discharges, for patients ages 18 years and older, with any-listed ICD-9-CM procedure codes for an operating room procedure. Elective surgical discharges are defined by specific MS-DRG codes with admission type recorded as elective.
PSI 12: Surgical discharges, for patients ages 18 years and older, with any-listed ICD-9-CM procedure codes for an operating room procedure. Surgical discharges are defined by specific MS-DRG codes.
PSI 13: Elective surgical discharges, for patients ages 18 years and older, with any-listed ICD-9-CM procedure codes for an operating room procedure. Elective surgical discharges are defined by specific MS-DRG codes with admission type recorded as elective.
PSI 14: Discharges, for patients ages 18 years and older, with any-listed ICD-9-CM procedure codes for abdominopelvic surgery.
PSI 15: Patients ages 18 years and older with any procedure code for an abdominopelvic procedure.</t>
  </si>
  <si>
    <t>PSI 03: Exclude cases with length of stay of less than 3 days; with a principal ICD-9-CM diagnosis code for pressure ulcer (see above); with any secondary ICD-9-CM diagnosis codes for pressure ulcer (see above) present on admission and any secondary ICD-9-CM diagnosis codes for pressure ulcer stage III or IV (or unstageable, see above) present on admission (present on admission must apply to all qualifying pressure ulcer codes); with any-listed ICD-9-CM diagnosis codes for hemiplegia, paraplegia, or quadriplegia; with any-listed ICD-9-CM diagnosis codes for spina bifida or anoxic brain damage; with any-listed ICD-9-CM diagnosis codes for skin disorders; with any-listed ICD-9-CM procedure codes for debridement or pedicle graft before or on the same day as the major operating room procedure (surgical cases only); with any-listed ICD-9-CM procedure codes for debridement or pedicle graft as the only major operating room procedure (surgical cases only); transfer from a hospital (different acute care facility); transfer from a Skilled Nursing Facility (SNF) or Intermediate Care Facility (ICF); transfer from another health care facility; with a principal or any secondary ICD-9-CM diagnosis codes present on admission for major skin disorders; MDC 14 (pregnancy, childbirth, and puerperium); with missing gender (SEX=missing), age (AGE=missing), quarter (DQTR=missing), year (YEAR=missing), or principal diagnosis (DX1=missing)
PSI 06: Exclude cases with a principal ICD-9-CM diagnosis code (or secondary diagnosis present on admission); for iatrogenic pneumothorax (see above); with any-listed ICD-9-CM diagnosis codes for specified chest trauma (rib fractures, traumatic pneumothorax and related chest wall injuries); with any-listed ICD-9-CM diagnosis codes for pleural effusion; with any-listed ICD-9-CM procedure codes for thoracic surgery; with any-listed ICD-9-CM procedure codes for lung or pleural biopsy; with any-listed ICD-9-CM procedure codes for diaphragmatic repair ; with any-listed ICD-9-CM procedure codes for cardiac procedure; MDC 14 (pregnancy, childbirth, and puerperium); with missing gender (SEX=missing), age (AGE=missing), quarter (DQTR=missing), year (YEAR=missing), or principal diagnosis (DX1=missing)
PSI 08: Exclude cases with a principal ICD-9-CM diagnosis code (or secondary diagnosis present on admission) for hip fracture (see above); where the only operating room procedure is hip fracture repair; with a principal ICD-9-CM diagnosis code for seizure; with a principal ICD-9-CM diagnosis code for syncope; with a principal ICD-9-CM diagnosis code for stroke and occlusion of arteries; with a principal ICD-9-CM diagnosis code for coma; with a principal ICD-9-CM diagnosis code for cardiac arrest; with a principal ICD-9-CM diagnosis code for poisoning; with a principal ICD-9-CM diagnosis code for trauma; with a principal ICD-9-CM diagnosis code for delirium and other psychoses; with a principal ICD-9-CM diagnosis code for anoxic brain injury; with any-listed ICD-9-CM diagnosis codes for metastatic cancer; with any-listed ICD-9-CM diagnosis codes for lymphoid malignancy; with any-listed ICD-9-CM diagnosis codes for bone malignancy; with any-listed ICD-9-CM diagnosis codes for self-inflicted injury; MDC 8 (diseases and disorders of the musculoskeletal system and connective tissue); MDC14 (pregnancy, childbirth, and puerperium); with missing gender (SEX=missing), age (AGE=missing), quarter (DQTR=missing), year (YEAR=missing), or principal diagnosis (DX1=missing)
PSI 09: Exclude cases with a principal ICD-9-CM diagnosis code (or secondary diagnosis present on admission for cases that otherwise qualify for the numerator) for perioperative hemorrhage or postoperative hematoma (see above); where the only operating room procedure is control of perioperative hemorrhage (see above), or hematoma (see above); with any secondary ICD-9-CM diagnosis codes for perioperative hemorrhage or hematoma and any listed ICD-9-CM procedure codes for tr</t>
  </si>
  <si>
    <t>The patient safety composite measure was developed to summarize patient safety across multiple indicators to monitor performance over time or across regions and populations using a methodology that can be applied at the national, regional, State and provider level. Practically, a composite was constructed to increase statistical precision due to an increase in the effective sample size and to address the issue of competing priorities where more than one component measure may be important; and to assist consumers in selecting healthcare, providers allocating resources, and payers assessing performance.</t>
  </si>
  <si>
    <t>1645</t>
  </si>
  <si>
    <t>Patients discharged on multiple antipsychotic medications with appropriate justification</t>
  </si>
  <si>
    <t>0560</t>
  </si>
  <si>
    <t>Endorsement removed</t>
  </si>
  <si>
    <t>15 per month per stratum; 44 per quarter per stratum (or 20% of total pt population, there are 4 strata based on pt age)</t>
  </si>
  <si>
    <t>Refer to https://manual.jointcommission.org/releases/TJC2020A2/HospitalBasedInpatientPsychiatricServices.html#Sample_Size_Requirements</t>
  </si>
  <si>
    <t>Hospital Compare (Implemented),
Inpatient Psychiatric Facility Quality Reporting (Implemented)</t>
  </si>
  <si>
    <t>The proportion of patients discharged from a hospital-based inpatient psychiatric setting on two or more antipsychotic medications with appropriate justification.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HBIPS-6: Post Discharge Continuing Care Plan and HBIPS-7: Post Discharge Continuing Care Plan Transmitted) that are used in The Joint Commission s accreditation process. Note that this is a paired measure with HBIPS-4 (Patients discharged on multiple antipsychotic medications).</t>
  </si>
  <si>
    <t>Psychiatric inpatients discharged on two or more routinely scheduled antipsychotic medications with appropriate justification</t>
  </si>
  <si>
    <t>Psychiatric inpatients discharged on two or more routinely scheduled antipsychotic medications</t>
  </si>
  <si>
    <t>Patients who expired Patients with an unplanned departure resulting in discharge due to elopement Patients with an unplanned departure resulting in discharge due to failing to return from leave Patients with a length of stay less than or equal to 3 days</t>
  </si>
  <si>
    <t>665</t>
  </si>
  <si>
    <t>Cataracts: Complications within 30 Days Following Cataract Surgery Requiring Additional Surgical Procedures</t>
  </si>
  <si>
    <t>0564</t>
  </si>
  <si>
    <t>Hospital Outpatient Quality Reporting (Rescinded),
Medicare and Medicaid Electronic Health Record Incentive Program for Eligible Professionals (Removed),
Merit-Based Incentive Payment System (MIPS) Program (Implemented)</t>
  </si>
  <si>
    <t>Percentage of patients aged 18 years and older with a diagnosis of uncomplicated cataract who had cataract surgery and had any of a specified list of surgical procedures in the 30 days following cataract surgery which would indicate the occurrence of any of the following major complications: retained nuclear fragments, endophthalmitis, dislocated or wrong power IOL, retinal detachment, or wound dehiscence</t>
  </si>
  <si>
    <t>Patients who had one or more specified operative procedures for any of the following major complications within 30 days following cataract surgery: retained nuclear fragments, endophthalmitis, dislocated or wrong power IOL, retinal detachment, or wound dehiscence</t>
  </si>
  <si>
    <t>All patients aged 18 years and older who had cataract surgery and no significant ocular conditions impacting the surgical complication rate</t>
  </si>
  <si>
    <t>Denominator Exclusion(s): 
Patients with any one of a specified list of significant ocular conditions that impact the surgical complication rate</t>
  </si>
  <si>
    <t>Complications that may result in a permanent loss of vision following cataract surgery are uncommon. This outcome of surgery indicator seeks to identify those complications from surgery that can reasonably be attributed to the surgery and surgeon and which reflect situations which - if untreated - generally result in significant avoidable vision loss that would negatively impact patient functioning. Further, it seeks to reduce surgeon burden and enhance accuracy in reporting by focusing on those significant complications that can be assessed from administrative data alone and which can be captured by the care of another physician or the provision of additional, separately coded, post-operative services. Finally, it focuses on patient safety and monitoring for events that, while hopefully uncommon, can signify important issues in the care being provided. For example, the need to reposition or exchange an intraocular lens (IOL) reflects in part wrong power IOL placement, a major patient safety issue.
In order to achieve these ends, the measure excludes patients with other known, pre-operative ocular conditions that could impact the likelihood of developing a complication. Based on the results of the Cataract Appropriateness Project at RAND, other published studies, and one analysis performed on a national MCO data base, the exclusion codes would preserve over 2/3 of all cataract surgery cases for analysis. Thus, this provides a clean measure that captures care for the large majority of patients undergoing cataract surgery.</t>
  </si>
  <si>
    <t>Cataract</t>
  </si>
  <si>
    <t>Ambulatory Care- Clinician Office/Clinic,
Hospital Inpatient,
Hospital Outpatient,
Outpatient</t>
  </si>
  <si>
    <t>662</t>
  </si>
  <si>
    <t>Cataracts: 20/40 or Better Visual Acuity within 90 Days Following Cataract Surgery</t>
  </si>
  <si>
    <t>0565</t>
  </si>
  <si>
    <t>Percentage of cataract surgeries for patients aged 18 years and older with a diagnosis of uncomplicated cataract and no significant ocular conditions impacting the visual outcome of surgery and had best-corrected visual acuity of 20/40 or better (distance or near) achieved in the operative eye within 90 days following the cataract surgery.</t>
  </si>
  <si>
    <t>Cataract surgeries with best-corrected visual acuity of 20/40 or better (distance or near) achieved in the operative eye within 90 days following cataract surgery</t>
  </si>
  <si>
    <t>All cataract surgeries for patients aged 18 years and older and no significant ocular conditions impacting the visual outcome of surgery</t>
  </si>
  <si>
    <t>Denominator Exclusion(s): 
Patients with significant ocular conditions that impact the visual outcome of surgery</t>
  </si>
  <si>
    <t>In the United States, cataracts affect more than 24 million adults over 40 years. (NEI, 2016) According to the American Academy of Ophthalmology (AAO), cataract surgery has a substantial beneficial impact on visual function and on quality of life. (AAO, 2016)
1. Scientific basis for measuring visual acuity outcomes after cataract surgery
The only reason to perform cataract surgery (other than for a limited set of medical indications) is to improve a patient s vision and associated functioning. The use of a 20/40 visual acuity threshold is based on several considerations. First, it is the level for unrestricted operation of a motor vehicle in the US. Second, it has been consistently used by the FDA in its assessment for approval of intraocular lens (IOL) and other vision devices. Third, it is the literature standard to denote success in cataract surgery. Fourth, work by West et al in the Salisbury Eye Study suggests that 20/40 is a useful threshold for 50th percentile functioning for several vision- related tasks.
Most patients achieve excellent visual acuity after cataract surgery (20/40 or better). This outcome is achieved consistently through careful attention through the accurate measurement of axial length and corneal power and the appropriate selection of an IOL power calculation formula. As such, it reflects the care and diligence with which the surgery is assessed, planned and executed. Failure to achieve this after surgery in eyes without comorbid ocular conditions that would impact the success of the surgery would reflect care that should be assessed for opportunities for improvement.
The exclusion of patients with other ocular and systemic conditions known to increase the risk of an adverse outcome reflects the findings of the two published prediction rule papers for cataract surgery outcomes, by Mangione et al and Steinberg et al. In both papers, the presence of comorbid glaucoma and macular degeneration negatively impacted the likelihood of successful outcomes of surgery. Further, as noted in the prior indicator, exclusion of eyes with ocular conditions that could impact the success of the surgery would NOT eliminate the large majority of eyes undergoing surgery while also minimizing the potential adverse selection that might otherwise occur relative to those patients with the most complex situations who might benefit the most from having surgery to maximize their remaining vision.
2. Evidence of a gap in care
Cataract surgery successfully restores vision in the majority of people who have the procedure.
Data from a study of 368,256 cataract surgeries show that corrected visual acuity (CDVA) of 0.5 (20/40) or better was achieved in 94.3% and CDVA of 1.0 (20/20) or better was achieved in 61.3% of cases. (Lundstrom, 2013)
Additionally, data from a UK multi-center Cataract National Dataset found a postoperative visual acuity of 6/12 (20/40) or better was achieved for 94.7% of eyes with no co-pathologies and in 79.9% of eyes with one or more co-pathologies. (Jaycock, 2009)
A rate of 85.5-94.7% of patients achieving a 20/40 or better visual acuity in the context of approximately 3 million cataract surgeries in the US annually would mean that between 160,000 to 435,000 individuals would not achieve a 20/40 or better visual acuity which suggests an opportunity for improvement.</t>
  </si>
  <si>
    <t>2837</t>
  </si>
  <si>
    <t>Comprehensive Diabetes Care: Hemoglobin A1c (HbA1c) Control (&lt;8.0%)</t>
  </si>
  <si>
    <t>0575</t>
  </si>
  <si>
    <t>411 sample size for Marketplace QRS - 500 enrollees</t>
  </si>
  <si>
    <t xml:space="preserve">Refer to https://www.cms.gov/Medicare/Quality-Initiatives-Patient-Assessment-Instruments/QualityInitiativesGenInfo/Downloads/2017_QRS-Measure_Technical_Specifications.pdf  ; https://www.federalregister.gov/documents/2016/05/09/2016-10032/medicare-program-merit-based-incentive-payment-system-mips-and-alternative-payment-model-apm#p-2773 </t>
  </si>
  <si>
    <t>Marketplace Quality Rating System (QRS) (Implemented)</t>
  </si>
  <si>
    <t>National Committee for Quality Assurance (NCQA)</t>
  </si>
  <si>
    <t>The percent of members 18-75 years of age with diabetes (type 1 or type 2) who had HbA1c Control (&lt;8.0%).</t>
  </si>
  <si>
    <t>Members whose HbA1c level is &lt;8.0% during the measurement year</t>
  </si>
  <si>
    <t>Members 18-75 years of age by the end of the measurement year who had a diagnosis of diabetes (type 1 or type 2) during the measurement year or the year prior to the measurement year.</t>
  </si>
  <si>
    <t>Exclude members with a diagnosis of polycystic ovaries who did not have a face-to-face encounter, in any setting, with a diagnosis of diabetes during the measurement year or the year prior to the measurement year. Diagnosis may occur at any time in the member s history, but must have occurred by the end of the measurement year.Exclude members with gestational or steroid-induced diabetes who did not have a face-to-face encounter, in any setting, with a diagnosis of diabetes during the measurement year or the year prior to the measurement year. Diagnosis may occur during the measurement year or the year prior to the measurement year, but must have occurred by the end of the measurement year.</t>
  </si>
  <si>
    <t>Ambulatory Care- Clinician Office/Clinic,
Ambulatory Care: Clinician Office/Clinic</t>
  </si>
  <si>
    <t>This measure assesses whether health plan members who were hospitalized for a mental illness received a timely follow-up visit. Follow-up care following an acute event, such as hospitalization, reduces the risk of negative outcomes (e.g., medication errors, re-admission, emergency department use). Efforts to facilitate treatment following a hospital discharge also lead to less attrition in the initial post-acute period of treatment. Thus, this time period may be an important opportunity for health plans to implement strategies aimed at establishing strong relationships between patients and mental health providers and facilitate long-term engagement in treatment. 
Evidence suggests that brief, low-intensity case management interventions are effective in bridging the gap between inpatient and outpatient treatment (Dixon 2009). Low-intensity interventions are typically implemented at periods of high risk for treatment dropout, such as following an emergency room or hospital discharge or the time of entry into outpatient treatment (Kreyenbuhl 2009). For example, Boyer et al evaluated strategies aimed at increasing attendance at outpatient appointments following hospital discharge. They found that the most common factor in a patient s medical history that was linked to a patient having a follow-up visit was a discussion about the discharge plan between the inpatient staff and outpatient clinicians. Other strategies they found that increased attendance at appointments included having the patient meet with outpatient staff and visit the outpatient program prior to discharge (Boyer 2000). Other studies suggest that repeated follow-up outreach and in-person visits with patients can reduce the rate of subsequent suicide attempts (Luxton, 2013) or psychiatric readmissions (Barekatain, 2014).
Barekatain M, Maracy MR, Rajabi F, Baratian H. (2014). Aftercare services for patients with severe mental disorder: A randomized controlled trial. J Res Med Sci. 19(3):240-5.
Boyer CA, McAlpine DD, Pottick KJ, Olfson M. Identifying risk factors and key strategies in linkage to outpatient psychiatric care. Am J Psychiatry. 2000;157:1592 1598.
Dixon L, Goldberg R, Iannone V, et al. Use of a critical time intervention to promote continuity of care after psychiatric inpatient hospitalization for severe mental illness. Psychiatr Serv. 2009;60:451 458.
Kreyenbuhl, J., Nossel, I., &amp; Dixon, L. (2009). Disengagement from mental health treatment among individuals with schizophrenia and strategies for facilitating connections to care: A review of the literature. Schizophrenia Bulletin, 35, 696-703.
Luxton DD, June JD, Comtois KA. (2013). Can postdischarge follow-up contacts prevent suicide and suicidal behavior A review of the evidence. Crisis. 34(1):32-41. doi: 10.1027/0227-5910/a000158.</t>
  </si>
  <si>
    <t>2522</t>
  </si>
  <si>
    <t>Pregnant Women that had HBsAg Testing</t>
  </si>
  <si>
    <t>0608</t>
  </si>
  <si>
    <t>OptumInsight</t>
  </si>
  <si>
    <t>Optum</t>
  </si>
  <si>
    <t>This measure identifies pregnant women who had a HBsAg (hepatitis B) test during their pregnancy.</t>
  </si>
  <si>
    <t>Did the patient have HBsAg testing (code set PR0149, LC0014, LC0025) during the following time period: 280 days prior to delivery (PRE-EPIS) 
Time Window: 280 days prior to a claim for a delivery procedure (code set PR0140, PR0141) AND the diagnosis is Full Term Delivery (code set DX0209)</t>
  </si>
  <si>
    <t>See attached "Pregnancy Management ebm Alg" document for member demographics, build event, and member enrollment
Time Window: 365 days prior to the common report period end date</t>
  </si>
  <si>
    <t>Denominator Exception(s):
Patients with a diagnosis of hepatitis B that started or ended within 365 days prior to delivery</t>
  </si>
  <si>
    <t>The U.S. Preventive Services Task Force (USPSTF) found good evidence that universal prenatal screening for hepatitis B virus (HBV) infection using hepatitis B surface antigen (HBsAg) substantially reduces prenatal transmission of HBV and the subsequent development of chronic HBV infection (USPSTF 2009). The current practice of vaccinating all infants against HBV infection and post-exposure prophylaxis with hepatitis B immune globulin administered at birth to infants of HBV-infected mothers substantially reduces the risk for acquiring HBV infection.</t>
  </si>
  <si>
    <t>Population : Counties or cities</t>
  </si>
  <si>
    <t>Hepatitis B</t>
  </si>
  <si>
    <t>Ambulatory Care- Clinician Office/Clinic</t>
  </si>
  <si>
    <t>2584</t>
  </si>
  <si>
    <t>Transition Record with Specified Elements Received by Discharged Patients (Discharges from an Inpatient Facility to Home/Self Care or Any Other Site of Care)</t>
  </si>
  <si>
    <t>0649</t>
  </si>
  <si>
    <t>PCPI Foundation</t>
  </si>
  <si>
    <t>Percentage of patients, regardless of age, discharged from an inpatient facility (eg, hospital inpatient or observation, skilled nursing facility, or rehabilitation facility) to home or any other site of care, or their caregiver(s), who received a transition record (and with whom a review of all included information was documented) at the time of discharge including, at a minimum, all of the specified elements</t>
  </si>
  <si>
    <t>Patients or their caregiver(s) who received a transition record (and with whom a review of all included information was documented) at the time of discharge including, at a minimum, all of the following elements:
Inpatient Care
 Reason for inpatient admission, AND
 Major procedures and tests performed during inpatient stay and summary of results, AND
 Principal diagnosis at discharge
Post-Discharge/ Patient Self-Management
 Current medication list, AND
 Studies pending at discharge (eg, laboratory, radiological), AND
 Patient instructions
Advance Care Plan
 Advance directives or surrogate decision maker documented OR
Documented reason for not providing advance care plan
Contact Information/Plan for Follow-up Care
 24-hour/7-day contact information including physician for emergencies related to inpatient stay, AND
 Contact information for obtaining results of studies pending at discharge, AND
 Plan for follow-up care, AND
 Primary physician, other health care professional, or site designated for follow-up care</t>
  </si>
  <si>
    <t>All patients, regardless of age, discharged from an inpatient facility (eg, hospital inpatient or observation, skilled nursing facility, or rehabilitation facility) to home/self care or any other site of care.</t>
  </si>
  <si>
    <t>Patients who died.
Patients who left against medical advice (AMA) or discontinued care</t>
  </si>
  <si>
    <t>This measure is important to decrease cost, address gaps in care, and enhance coordination of communication. Cost * In 2006, there were over 39 million hospital discharges; of those, 13 percent of these patients are repeatedly hospitalized and use 60 percent of the healthcare resources. * A 2007 report by the Medicare Payment Advisory Commission estimated approximately 18 percent of admissions result in readmissions within 30 days, costing CMS $15 billion. Gaps in Care: * Sabogal and colleagues found that uncoordinated transitions between sites of care, even within the same institution, and between caregivers increase hospital readmissions, medical errors, duplication of services, and waste of resources. * Moore and colleagues examined three types of discontinuity of care among older patients transferred from the hospital: medication, test result follow-up, and initiation of a recommended work-up. They found that nearly 50 percent of hospitalized patients experienced at least one discontinuity and that patients who did not have a recommended work-up initiated were six times more likely to be re-hospitalized. * A prospective, cross-sectional study by Roy and colleagues found that approximately 40 percent of patients have pending test results at the time of discharge and that 10 percent of these require some ac Emergency Department Visits * The 2008 National Health Statistics Report determined that 2.3 million (2 percent) emergency department visits are from patients who were discharged from the hospital within the previous 7 days. The report also cited the following: * Ten percent of the 2.3 million emergency department visits were for complications related to their recent hospitalization, and * The uninsured are 3 times more likely to visit the emergency department. Medication errors: * An estimated 60 percent of medication errors occur during times of transition: upon admission, transfer, or discharge of a patient. * During care transitions, patients receive medications from different prescribers who rarely have access to patients' comprehensive medication list. * Forster and colleagues found that 19 percent of discharged patients experienced an associated adverse event within three weeks of leaving the hospital; 66 percent of these were adverse drug events. Coleman EA, Min S, Chomiak A, Kramer AM. 2004. Post-hospital care transitions: patterns, complications, and risk identification. Health Services Research 39:1449-1465. Agency for Healthcare Research and Quality (ARHQ). 1999. Outcomes by Patient and Hospital Characteristics for All Discharges. Available at: http://www.ahrq.gov/HCUPnet.asp. Kramer A, Eilertsen T, Lin M, Hutt E. 2000. Effects of nurse staffing on hospital transfer quality measures for new admissions. Pp. 9.1-9.22. Inappropriateness of Minimum Nurse Staffing Ratios for Nursing Homes. Health Care Financing Administration. Hutt E, Ecord M, Eilertsen TB, et al. Precipitants of emergency room visits and acute hospitalization in short-stay Medicare nursing home residents. J Am Geriatr Soc 2001; 50: 223-229. Jack BW, Chetty VK, Anthony D, et al. A reengineered hospital discharge program to decrease rehospitalization. Ann Intern Med 2009; 150:178-187. Agency for Healthcare Research and Quality (ARHQ). 2006. Outcomes by Patient and Hospital Characteristics for All Discharges. Available at: http://www.ahrq.gov/HCUPnet.asp. Medicare Payment Advisory Commission. A data book: Healthcare spending and the Medicare program. June 2007. Available at: http://www.medpac.gov/documents/Jun07DataBook_Entire_report.pdf. Harris G. Report finds a heavy toll from medication errors, N.Y. Times (July 21, 2006). Available at: http://www.nytimes.com/2006/07/21/health/21drugerrors.html ex=1311134400&amp;en=8f34018d05534d7a&amp;ei=508 8&amp;partner=rssnyt&amp;emc=rss. Sabogal F, Coots-Miyazaki M, Lett JE. Effective care transitions interventions: Improving patient safety and healthcare quality. CAHQ Journal 2007 (Quarter 2). Moore C, Wisnevesky J, Williams</t>
  </si>
  <si>
    <t>Emergency Department and Services,
Hospital Outpatient Surgery Department/Ambulatory Surgery Center,
Hospital/Acute Care Facility,
Inpatient Rehabilitation Facility,
Nursing Home</t>
  </si>
  <si>
    <t>1114</t>
  </si>
  <si>
    <t>Ultrasound Determination of Pregnancy Location for Pregnant Patients with Abdominal Pain</t>
  </si>
  <si>
    <t>0651</t>
  </si>
  <si>
    <t>American College of Emergency Physicians</t>
  </si>
  <si>
    <t>Percentage of pregnant female patients aged 14 to 50 who present to the emergency department (ED) with a chief complaint of abdominal pain or vaginal bleeding who receive a trans-abdominal or trans-vaginal ultrasound to determine pregnancy location.</t>
  </si>
  <si>
    <t>Patients who receive a trans-abdominal or trans-vaginal ultrasound with documentation of pregnancy location in medical record</t>
  </si>
  <si>
    <t>All pregnant female patients aged 14 to 50 who present to the ED with a chief complaint of abdominal pain or vaginal bleeding</t>
  </si>
  <si>
    <t>Denominator Exception(s): 
Trans-abdominal or trans-vaginal ultrasound not performed for reasons documented by clinician (e.g., patient has visited the ED multiple times within 72 hours, patient has a documented intrauterine pregnancy [IUP])</t>
  </si>
  <si>
    <t>Ectopic Pregnancy is a relatively common condition which can result in morbidity or mortality if misdiagnosed resulting in a delay to appropriate treatment. Abdominal pain is a frequent presenting complaint of women with ruptured ectopic pregnancy. Pelvic ultrasound can establish a pregnancy as intrauterine and identify high risk features for ectopic pregnancy (pelvic free fluid, complex adnexal mass). Early ultrasound can shorten the time to diagnosis of ectopic pregnancy and can help risk stratify pregnant patients with the complaint of abdominal pain or vaginal bleeding for discharge with routine follow-up, discharge with early follow-up or admission.</t>
  </si>
  <si>
    <t>14-50</t>
  </si>
  <si>
    <t>1369</t>
  </si>
  <si>
    <t>Rh Immunoglobulin (Rhogam) for Rh-Negative Pregnant Women at Risk of Fetal Blood Exposure</t>
  </si>
  <si>
    <t>0652</t>
  </si>
  <si>
    <t>Removed from Medicare Physician Quality Reporting System, Physician Feedback/Quality Resource Use Report, and Physician Value-Based Payment Modifier. Removed from MIPS 2021-10-01.</t>
  </si>
  <si>
    <t>Percentage of Rh-negative pregnant women aged 14-50 years at risk of fetal blood exposure who receive Rh- Immunoglobulin (Rhogam) in the emergency department (ED)</t>
  </si>
  <si>
    <t>Patients who receive an order for Rh-Immunoglobulin (Rhogam) in the ED</t>
  </si>
  <si>
    <t>All pregnant female patients aged 14 to 50 years who are Rh-negative and at significant risk of fetal blood exposure</t>
  </si>
  <si>
    <t>Denominator Exception(s): 
Rh-immunoglobulin (Rhogam) not ordered for reasons documented by clinician (e.g., patient had prior documented receipt of Rhogam within 12 weeks, patient refusal)</t>
  </si>
  <si>
    <t>The potential for maternal exposure to fetal blood is a concern among pregnant patients presenting to the emergency department with a number of common complaints or diagnoses including abdominal pain, blunt abdominal trauma, vaginal bleeding, ectopic pregnancy, threatened or spontaneous abortion, or pelvic instrumentation. This concern increases after the first trimester as fetal RBC mass increases.</t>
  </si>
  <si>
    <t>2750</t>
  </si>
  <si>
    <t>Endoscopy/Polyp Surveillance: Colonoscopy Interval for Patients with a History of Adenomatous Polyps- Avoidance of Inappropriate Use</t>
  </si>
  <si>
    <t>0659</t>
  </si>
  <si>
    <t>To be removed from ambulatory surgical center quality reporting and hospital outpatient quality reporting in 2021 https://cmit.cms.gov/CMIT_public/ViewMeasure?MeasureId=2750#tab5</t>
  </si>
  <si>
    <t xml:space="preserve">Refer to https://www.federalregister.gov/documents/2013/12/10/2013-28737/medicare-and-medicaid-programs-hospital-outpatient-prospective-payment-and-ambulatory-surgical which has the minimum case requirement </t>
  </si>
  <si>
    <t>American Gastroenterological Association</t>
  </si>
  <si>
    <t>Percentage of patients aged 18 years and older receiving a surveillance colonoscopy, with a history of a prior adenomatous polyp(s) in previous colonoscopy findings, who had an interval of 3 or more years since their last colonoscopy</t>
  </si>
  <si>
    <t>Patients who had an interval of 3 or more years since their last colonoscopy</t>
  </si>
  <si>
    <t>All patients aged 18 years and older receiving a surveillance colonoscopy, with a history of a prior adenomatous polyp(s) in previous colonoscopy findings</t>
  </si>
  <si>
    <t>Documentation of medical reason(s) for an interval of less than 3 years since the last colonoscopy (eg, last colonoscopy incomplete, last colonoscopy had inadequate prep, piecemeal removal of adenomas, last colonoscopy found greater than 10 adenomas, or patient at high risk for colon cancer [Crohn's disease, ulcerative colitis, lower gastrointestinal bleeding, personal or family history of colon cancer])
Documentation of system reason(s) for an interval of less than 3 years since the last colonoscopy (eg, unable to locate previous colonoscopy report, previous colonoscopy report was incomplete)</t>
  </si>
  <si>
    <t>Colorectal cancer is the 2nd leading cause of cancer death in the United States. Colonoscopy is the recommended method of surveillance after the removal of adenomatous polyps because it has been shown to significantly reduce subsequent colorectal cancer incidence. The time interval for the development of malignant changes in adenomatous polyps is estimated at 5 to 25 years. (ICSI, 2006) Inappropriate interval recommendations can result in overuse of resources and can lead to significant patient harm. Performing colonoscopy too often not only increases patients exposure to procedural harm, but also drains resources that could be more effectively used to adequately screen those in need. (Lieberman et al, 2009)</t>
  </si>
  <si>
    <t>Ambulatory Care- Clinician Office/Clinic,
Ambulatory Care- Urgent Care,
Hospital Inpatient,
Hospital Outpatient,
Hospital Outpatient Surgery Department/Ambulatory Surgery Center,
Hospital/Acute Care Facility,
Outpatient</t>
  </si>
  <si>
    <t>650</t>
  </si>
  <si>
    <t>Colonoscopy Interval for patients with a History of Adenomatous Polyps - Avoidance of Inappropriate Use</t>
  </si>
  <si>
    <t>Percentage of patients aged 18 years and older receiving a surveillance colonoscopy, with a history of prior adenomatous polyp(s) in previous colonoscopy findings, which had an interval of 3 or more years since their last colonoscopy.</t>
  </si>
  <si>
    <t>Denominator Exceptions: Documentation of medical reason(s) for an interval of less than 3 years since the last colonoscopy (eg, last colonoscopy incomplete, last colonoscopy had inadequate prep, piecemeal removal of adenomas, last colonoscopy found greater than 10 adenomas, or patient at high risk for colon cancer [Crohn s disease, ulcerative colitis, lower gastrointestinal bleeding, personal or family history of colon cancer])
Documentation of system reason(s) for an interval of less than 3 years since the last colonoscopy (eg, unable to locate previous colonoscopy report, previous colonoscopy report was incomplete)</t>
  </si>
  <si>
    <t>Colon Cancer</t>
  </si>
  <si>
    <t>1850</t>
  </si>
  <si>
    <t>Cardiac Stress Imaging Not Meeting Appropriate Use Criteria: Preoperative Evaluation in Low-Risk Surgery Patients</t>
  </si>
  <si>
    <t>0670</t>
  </si>
  <si>
    <t>Percentage of stress single-photon emission computed tomography (SPECT) myocardial perfusion imaging (MPI), stress echocardiogram (ECHO), cardiac computed tomography angiography (CCTA), or cardiac magnetic resonance (CMR) performed in low-risk surgery patients 18 years or older for preoperative evaluation during the 12-month submission period.</t>
  </si>
  <si>
    <t>Number of stress SPECT MPI, stress echo, CCTA, or CMR primarily performed in low-risk surgery patients for preoperative evaluation within 30 days preceding low-risk non-cardiac surgery</t>
  </si>
  <si>
    <t>All instances of stress single-photon emission computed tomography (SPECT) myocardial perfusion imaging (MPI), stress echocardiogram (ECHO), cardiac computed tomography angiography (CCTA), or cardiac magnetic resonance (CMR) performed on patients aged 18 years and older during the submission period</t>
  </si>
  <si>
    <t>Cardiac imaging is a mainstay in medical decision-making for patients with known or suspected heart disease. However, expenditures related to imaging comprise a significant portion of the health care budget. Much scrutiny has been focused on cardiovascular imaging with regard to the potential for overuse, especially in view of substantial geograpic variation in ordering patterns and the limited amount of evidence-based data supporting the use of imaging as it related to patient outcomes. Given the significant conribution of heart disease to morbidity and mortality and revalence of cardiovascular disease, it is important to determine the appropriate use of diagnostic tests such as stress echocardiography, stress SPECT MPI, CCTA, and CMR.</t>
  </si>
  <si>
    <t>Ambulatory Care- Clinician Office/Clinic,
Hospital Outpatient,
Imaging Facility,
Outpatient</t>
  </si>
  <si>
    <t>1853</t>
  </si>
  <si>
    <t>Cardiac Stress Imaging Not Meeting Appropriate Use Criteria: Routine Testing After Percutaneous Coronary Intervention (PCI)</t>
  </si>
  <si>
    <t>0671</t>
  </si>
  <si>
    <t>Percentage of all stress single-photon emission computed tomography (SPECT) myocardial perfusion imaging (MPI), stress echocardiogram (ECHO), cardiac computed tomography angiography (CCTA), and cardiovascular magnetic resonance (CMR) performed in patients aged 18 years and older routinely after percutaneous coronary intervention (PCI), with reference to timing of test after PCI and symptom status.</t>
  </si>
  <si>
    <t>Number of stress SPECT MPI, stress echo, CCTA and CMR performed in asymptomatic patients within 2 years of the most recent PCI</t>
  </si>
  <si>
    <t>All instances of stress single-photon emission computed tomography (SPECT) myocardial perfusion imaging (MPI), stress echocardiogram (ECHO), cardiac computed tomography angiography (CCTA), or cardiac magnetic resonance (CMR) performed on patients 18 aged years and older during the submission period</t>
  </si>
  <si>
    <t>Diagnostic testing, such as stress SPECT MPI, stress echocardiography, CCTA and CMR, is used to detect disease and provide risk assessment use to modify treatment strategies and approaches. Information provided by such testing can initiate, modify and stop further treatments for coronary heart disease (mrfivsyion snf trbsdvulstixsyion) which have an impact on patient outcomes.
In addition, false positives and false negatives can adversely impact the patient and their treatment outcomes. Lastly, radiation from stress SPECT MPI and CCTA poses a minimal but still important consideration for patient safety.
Ensuring proper patient selection can avoid using resources in patients not expected to benefit from the testing and for which the associated risks woul be unnecessary.</t>
  </si>
  <si>
    <t>1856</t>
  </si>
  <si>
    <t>Cardiac Stress Imaging Not Meeting Appropriate Use Criteria: Testing in Asymptomatic, Low-Risk Patients</t>
  </si>
  <si>
    <t>0672</t>
  </si>
  <si>
    <t>Percentage of all stress single-photon emission computed tomography (SPECT) myocardial perfusion imaging (MPI), stress echocardiogram (ECHO), cardiac computed tomography angiography (CCTA), and cardiovascular magnetic resonance (CMR) performed in asymptomatic, low coronary heart disease (CHD) risk patients 18 years and older for initial detection and risk assessment</t>
  </si>
  <si>
    <t>Number of stress SPECT MPI, stress echo, CCTA, or CMR primarily performed for asymptomatic, low CHD risk patients for initial detection and risk assessment</t>
  </si>
  <si>
    <t>All instances of stress single-photon emission computed tomography (SPECT) myocardial perfusion imaging (MPI), stress echocardiogram (ECHO) , cardiac computed tomography angiography (CCTA), or cardiac magnetic resonance (CMR) performed on patients aged 18 years and older during the performance period</t>
  </si>
  <si>
    <t>Diagnostic testing, such as stress SPECT MPI, stress echocardiography, CCTA and CMR, is used to detect disease and provide risk assessment use to modify treatment strategies and approaches. Information provided by such testing can initiate, modify and stop further treatments for coronary heart disease (medications and revascularization) which have an impact on patient outcomes. In addition, false positives and false negatives can adversely impact the patient and their treatment outcomes. Lastly, radiation from stress SPECT MPI poses a minimal but still important consideration for patient safety. Ensuring proper patient selection can avoid using resources in patients not expected to benefit from the testing and for which the associated risks would be unecessary.</t>
  </si>
  <si>
    <t>172</t>
  </si>
  <si>
    <t>Percent of Residents or Patients Who Were Assessed and Appropriately Given the Seasonal Influenza Vaccine (short stay) (NQF #0678)</t>
  </si>
  <si>
    <t>0680</t>
  </si>
  <si>
    <t>Removed from Inpatient Rehabilitation Facility Compare and Long-Term Care Hospital Compare; Removed from Inpatient Rehabilitation Facility Quality Reporting 2020-10-01 and Long-Term Care Hospital Quality Reporting 2020-10-01</t>
  </si>
  <si>
    <t>LTCHs with less than 20 stays in most recent influenza vaccination season are excluded from public reporting</t>
  </si>
  <si>
    <t>Refer to NQF QPS</t>
  </si>
  <si>
    <t>Inpatient Rehabilitation Facility Compare (Removed),
Inpatient Rehabilitation Facility Quality Reporting (Proposed),
Long-Term Care Hospital Compare (Removed),
Long-Term Care Hospital Quality Reporting (Implemented)</t>
  </si>
  <si>
    <t>The measure reports the percentage of patient stays in which the patient was assessed and appropriately given the seasonal influenza vaccine during the most recent influenza vaccination season.</t>
  </si>
  <si>
    <t>The numerator is the total number of patient stays in the denominator sample who, during the numerator time window, meet any of the following criteria: (1) those who received the seasonal influenza vaccine during the most recently-completed influenza season, either in the facility/hospital or outside the facility/hospital; (2) those who were offered but declined the seasonal influenza vaccine; or (3) those who were ineligible due to contraindication(s). The numerator time window coincides with the most recently-completed seasonal influenza vaccination season (which begins on October 1, or when the vaccine first becomes available, and ends on March 31 of the following year).
Each criterion in the numerator is computed and reported separately.</t>
  </si>
  <si>
    <t>The denominator consists of patient stays, where the patient is aged 180 days or older on the target assessment, with a discharge date within the current influenza season (i.e., July 1 to June 30) who were in the facility/hospital for at least one day during the influenza vaccination season (i.e., October 1 to March 31). The denominator time window is defined as the most recently-completed influenza vaccination season, which begins on October 1 and ends on March 31 of the following year. This measure is based on the NQF s National Voluntary Standards for Influenza and Pneumococcal Immunizations.
Note: The IRF-PAI data are submitted for Medicare patients only.</t>
  </si>
  <si>
    <t>Patients whose age is 179 days or less on the target assessment are excluded. LTCH patients whose expired assessments are completed before April 1, 2016 are excluded. After April 1, 2016 expired patients are no longer excluded from the QM, because the influenza items were added to the LCDS expired assessments.</t>
  </si>
  <si>
    <t>This measure is intended to encourage nursing homes, IRFs and LTCHs to focus on this important aspect of clinical care by assessing residents or patients on their seasonal influenza immunization status and providing immunization, as deemed clinically appropriate. Influenza poses a substantial health threat to elderly populations. According to the CDC, pneumonia and influenza were together the seventh most common cause of death for people aged 65 and older in the United States in 2013 (Centers for Disease Control and Prevention, 2015). Morbidity and mortality data related to influenza are often reported in conjunction with data regarding pneumonia. In 2013, influenza and pneumonia combined caused 38,031 deaths in people over the age of 65, with 2,686 deaths caused from influenza alone. (Xu, et al, 2016) In addition to being at risk for primary illness, frail elderly are especially vulnerable and subject to complications of influenza. Influenza is also associated with a major decline in functional status, especially among nursing home residents (Gozalo, et al., 2012). Because influenza is particularly threatening to people with comorbidities, nursing home residents, who are likely to have comorbidities, are especially susceptible to adverse outcomes of influenza. Nursing home residents frequently have two or more chronic conditions which, together with immunosenescence, make them more susceptible to influenza infection (Fulop, et al. 2009). According to the CDC, there were an estimated 975,000 influenza associated hospitalizations in the United States during the 2014 2015 influenza season (Centers for Disease Control and Prevention, 2015). Approximately 758,000 of these hospitalizations were for persons age 65 and older. The average hospital stay was approximately 5.3 days at a cost of $6,900 per stay (Milenkovic et al., 2006). Further, the death rate per 100,000 persons from influenza among Americans aged 65 74 was 29.5, 103.7 for those aged 75 84, and 441.0 for those 85 and older. The death rate for influenza and pneumonia in people 65 to 74 years old is 2.4 times that of a person 55 to 64; and for a person over the age of 85, the death rate is 36.1 times that (Xu et al, 2016). Older adults aged 65+ years accounted for 54 70% of hospitalizations and 73 85% of deaths depending on the season, and had the highest rates of hospitalization (170 1,033 per 100,000 persons) and death (8.6 55 per 100,000) (Xu et al., 2016). Influenza vaccination is an effective preventative measure against influenza and related hospitalization and death. A 2014 metaanalysis of the cumulative research on the effectiveness of influenza vaccination in institutionalized older adults indicates that seasonal vaccination reduces clinical outcomes such as pneumonia (Vaccine Effectiveness: 37%, 95% confidence interval [CI]: 18% 53%, p = .001) and death due to pneumonia or influenza (Vaccine Effectiveness: 34%, CI: 10% 53%, p = .01) (Chan, et al., 2014). In 2015, CDC estimated that flu vaccination during the 2012 2013 flu season averted 357,220 medically attended cases of influenza (CI 69,905, 1,188,338) and 57,990 hospitalizations (CI, 11,242 192,327; 7.1% of all hospitalizations, CI, 1.3 19.2%), among adults aged 65 and older (Centers for Disease Control and Prevention, 2015). Pop Vicas et al. studied various influenza strains and analyzed the effect of vaccination on mortality and pneumonia and influenza hospitalization outcomes in the long stay NH population. They estimated that there were 130,000 deaths and 77,000 pneumonia and influenza hospitalizations of long stay NH residents during the 32 non summer weeks. Their study found that well matched influenza vaccines can significantly reduce morbidity and mortality in NH residents and remain an important disease prevention modality for this vulnerable NH population, despite the poorer vaccine responsiveness of elderly adults (Pop Vicas, et el., 2015).</t>
  </si>
  <si>
    <t>180 days+</t>
  </si>
  <si>
    <t>Influenza</t>
  </si>
  <si>
    <t>Hospital Inpatient,
Inpatient Rehabilitation Facility,
Long-term Care Hospital,
Nursing Home,
Post Acute/Long Term Care Facility: Long Term Acute Care Hospital,
Post Acute/Long Term Care Facility: Nursing Home/Skilled Nursing Facility</t>
  </si>
  <si>
    <t>Distance between the patient’s zip code and the clinic’s zip code were looked at but not included. Refer to NQF QPS for more detail.</t>
  </si>
  <si>
    <t>2877</t>
  </si>
  <si>
    <t>Operative Mortality Stratified by the Five STS-EACTS Mortality Categories</t>
  </si>
  <si>
    <t>0733</t>
  </si>
  <si>
    <t xml:space="preserve">Stratification by 5 risk category/subgroups. Estimated mortality rates of 148 types of operative procedures were calculated using a Bayesian model that "shrunk" the estimates of rarer procedures towards the global average. The procedures were then sorted per their mortality rate estimates and grouped into 5 categories (STAT Congenital Heart Surgery Mortality Categories [2009]). </t>
  </si>
  <si>
    <t>Percent of patients undergoing index pediatric and/or congenital heart surgery who die, including both 1) all deaths occurring during the hospitalization in which the procedure was performed, even if after 30 days (including patients transferred to other acute care facilities), and 2) those deaths occurring after discharge from the hospital, but within 30 days of the procedure, stratified by the five STAT Mortality Levels, a multi-institutional validated complexity stratification tool</t>
  </si>
  <si>
    <t>SUBMISSION CRITERIA 1:
All deaths occurring during the index acute care hospitalization in which the procedure was performed (no matter how long post op) in which the procedure was performed stratified by the five STAT Mortality Levels, a multi-institutional validated complexity stratification tool
SUBMISSION CRITERIA 2:
Those deaths occurring after discharge from the hospital, but within 30 days of the procedure, stratified by the five STAT Mortality Levels, a multi-institutional validated complexity stratification tool</t>
  </si>
  <si>
    <t>Number of index cardiac operations in each level of complexity stratification using the five STS-EACTS Mortality Levels, a multi-institutional validated complexity stratification tool</t>
  </si>
  <si>
    <t>none</t>
  </si>
  <si>
    <t>Congenital heart disease is a common birth defect that affects approximately 1 in 125 live births. Pediatric and congenital heart surgery is a subspecialty of high resource utilization that has the potential to repair or palliate the majority of patients with pediatric and congenital cardiac disease. Mortality is likely the single most important negative outcome that can be associated with a surgical procedure. Critical evaluation of operative mortality allows one to evaluate the risk associated with a given procedure for various patient characteristics, and more importantly, aggressively search for ways to minimize that risk. Over the past decade, mortality after pediatric cardiac surgery has been declining and currently stands at 3.4%. 
-	Tchervenkov CI, Jacobs JP, Bernier P-L, et al. The improvement of care for paediatric and congenital cardiac disease across the World: a challenge for the World Society for Pediatric and Congenital Heart Surgery. Cardiol Young. 2008;18:63-9. 
-	Jacobs ML, Jacobs JP, Jenkins KJ, Gauvreau K, Clarke DR, Lacour-Gayet FL. Stratification of complexity: The Risk Adjustment for Congenital Heart Surgery-1 Method and The Aristotle Complexity Score past, present, and future. Cardiol Young. 2008;18:163-8.
-	Clarke DR, Lacour-Gayet F, Jacobs JP, et al. The assessment of complexity in congenital cardiac surgery based on objective data. Cardiol Young. 2008;18:169-76.
-	O'Brien SM, Jacobs JP, Clarke DR, et al. Accuracy of the Aristotle Basic Complexity Score for classifying the mortality and morbidity potential of congenital heart surgery operations. Ann Thorac Surg. 2007;84:2027-37.
-	O'Brien SM, Clarke DR, Jacobs JP, Jacobs ML, et al. An empirically based tool for analyzing mortality associated with congenital heart surgery. J Thorac Cardiovasc Surg. 2009;138:1139-53.
-	Jacobs JP, Jacobs ML, Lacour-Gayet FG, et al. Stratification of Complexity Improves Utility and Accuracy of Outcomes Analysis in a Multi-institutional Congenital Heart Surgery Database Application of the RACHS-1 and Aristotle Systems in the STS Congenital Heart Surgery Database. Pediatr Cardiol. 2009;30:1117-30.
-	O Brien SM, Jacobs JP, Pasquali SK et al. The STS Congenital Heart Surgery Database Mortality Risk Model: Part 1 Statistical Methodology; this manuscript is currently being reviewed for publication.
-	Jacobs JP, O Brien SM, Pasquali SK et al. The STS Congenital Heart Surgery Database Mortality Risk Model: Part 2 - Clinical Application; this manuscript is currently being reviewed for publication.
-	Pasquali SK, Jacobs ML, Gaynor J et al. Characteristics of Patients Undergoing Congenital Heart Surgery Vary Across US Children s Hospitals and Impact Assessment of Hospital Performance: An Analysis of The Society of Thoracic Surgeons Congenital Heart Surgery Database; this manuscript is currently being prepared for submission to The Annals of Thoracic Surgery.</t>
  </si>
  <si>
    <t>2755</t>
  </si>
  <si>
    <t>American College of Surgeons - Centers for Disease Control and Prevention (ACS-CDC) Harmonized Procedure Specific Surgical Site Infection (SSI) Outcome Measure [currently includes SSIs following Colon Surgery and Abdominal Hysterectomy Surgery]</t>
  </si>
  <si>
    <t>0753</t>
  </si>
  <si>
    <t>Removed from Hospital Inpatient Quality Reporting 2021-10-01</t>
  </si>
  <si>
    <t>Diabetes, ASA score, gender, BMI, patient age, oncology vs non-oncology hospital, closure (colon); diabetes, ASA score, BMI, age, oncology vs non-oncology hospital (hysterectomy)</t>
  </si>
  <si>
    <t>≥ 1 predicted HAI from colon surgery or hysterectomy in the past year</t>
  </si>
  <si>
    <t>Refer to https://www.cdc.gov/nhsn/pdfs/pscmanual/pcsmanual_current.pdf, p. 149; https://www.qualitynet.org/files/5d37980f4b6d1a256059ea4f?filename=FY20_HACRP_HSRUserGuide.pdf, p. 7</t>
  </si>
  <si>
    <t>Hospital Acquired Condition Reduction Program (Implemented),
Hospital Compare (Implemented),
Hospital Inpatient Quality Reporting (Implemented),
Prospective Payment System-Exempt Cancer Hospital Quality Reporting (Implemented)</t>
  </si>
  <si>
    <t>Centers for Disease Control and Prevention NHSN</t>
  </si>
  <si>
    <t>Prototype measure for the facility adjusted Standardized Infection Ratio (SIR) and Adjusted Ranking Metric (ARM)for deep incisional and organ/space Surgical Site Infections (SSI) at the primary incision site among adult patients aged &gt;= 18 years as reported through the ACS National Surgical Quality Improvement Program (ACS-NSQIP) or CDC National Health and Safety Network (NHSN). Measure includes a systematic, retrospective sampling of operative procedures in healthcare facilities. This single measure is applied to two operative procedures, colon surgeries and abdominal hysterectomies, and the measure yields separate SIRs and separate ARMs for each procedure.</t>
  </si>
  <si>
    <t>Deep incisional primary (DIP) and organ/space SSIs during the 30-day postoperative period among patients = 18 years of age, who undergo inpatient colon surgeries or abdominal hysterectomies. SSIs will be identified before discharge from the hospital, upon readmission to the same hospital, or during outpatient care or admission to another hospital (post-discharge surveillance). Case accrual will be guided by sampling algorithms as described below.
Numerator Exclusion SSI events with PATOS* field = yes. 
Infection present at time of surgery (PATOS): PATOS denotes that there is evidence of an infection or abscess at the start of or during the index surgical procedure (in other words, it is present preoperatively). PATOS is a YES/NO field on the SSI Event form. PATOS does not apply if there is a period of wellness between the time of a preoperative condition and surgery. The evidence of infection or abscess must be noted/documented intraoperatively in an operative note or report of surgery. Only select PATOS = YES if it applies to the depth of SSI that is being attributed to the procedures (e.g., if a patient has evidence of an intraabdominal infection at the time of surgery and then later returns with an organ/space SSI the PATOS field would be selected as a YES. If the patient returned with a superficial or deep incisional SSI the PATOS field would be selected as a NO). The patient does not have to meet the NHSN definition of an SSI at the time of the primary procedure but there must be notation that there is evidence of an infection or abscess present at the time of surgery. PATOS is not necessarily diagnosis driven.</t>
  </si>
  <si>
    <t>An NHSN Operative Procedure is a procedure: 
 that is included in the ICD-10-PCS or CPT NHSN operative procedure code mapping. And 
 takes place during an operation where at least one incision (including laparoscopic approach and cranial Burr holes) is made through the skin or mucous membrane, or reoperation via an incision that was left open during a prior operative procedure And 
 takes place in an operating room (OR), defined as a patient care area that met the Facilities Guidelines Institute s (FGI) or American Institute of Architects (AIA) criteria for an operating room when it was constructed or renovated11. This may include an operating room, C-section room, interventional radiology room, or a cardiac catheterization lab. 
Exclusions: Otherwise eligible procedures that are assigned an ASA score of 6 are not eligible for NHSN SSI surveillance.
Using multivariable logistic regression models for colon surgeries and abdominal hysterectomies, the expected number of SSIs is obtained. These expected numbers are summed by facility and surgical procedure and used as the denominator of this measure (see also 2a.8).</t>
  </si>
  <si>
    <t>Persons under the age of 18, those having a procedure performed on an outpatient basis, procedures associated with SSI events where the PATOS = yes, those with ASA Class VI (6) are excluded. 
Note: Both primarily closed procedures and those that are not closed primarily are included in the denominator data.</t>
  </si>
  <si>
    <t>It is envisioned the use of this measure will promote SSI prevention activities which will lead to improved patient outcomes including reduction of avoidable medical costs, and patient morbidity and mortality.</t>
  </si>
  <si>
    <t>2222</t>
  </si>
  <si>
    <t>American College of Surgeons Centers for Disease Control and Prevention (ACS-CDC) Harmonized Procedure Specific Surgical Site Infection (SSI) Outcome Measure</t>
  </si>
  <si>
    <t>To be removed HIQR 2021</t>
  </si>
  <si>
    <t>7 risk factors for COLO and 5 risk factors for HYST. COLO: diabetes, ASA score, gender, BMI, patient age, oncology hospital, closure. HYST: diabetes, ASA score, BMI, patient age, oncology hosptial</t>
  </si>
  <si>
    <t xml:space="preserve">FY 2021 Minimum Reporting Requirements
•Clinical Outcomes: 25 cases in at least 2 of the 5 measures.
•Person and Community Engagement: 100 completed surveys.
•Safety: Hospitals must report the applicable case minimum for at least 2 of the 5 measures for the Safety domain.
◦CAUTI: 1 predicted infection.
◦CLABSI: 1 predicted infection.
◦CDI: 1 predicted infection.
◦MRSA: 1 predicted infection.
◦SSI: A minimum of 1 predicted infection must be calculated in at least 1 of the 2 SSI strata in order to receive a SSI measure score.◾SSI - Colon: 1 predicted infection.◾SSI - Abdominal Hysterectomy: 1 predicted infection.
•Efficiency and Cost Reduction: 25 episodes of care for the Medicare Spending per Beneficiary (MSPB) measure.
FY 2022 Minimum Reporting Requirements
•Clinical Outcomes: 25 cases in at least 2 of the 6 measures.
•Person and Community Engagement: 100 completed surveys.
•Safety: Hospitals must report the applicable case minimum for at least 2 of the 5 measures for the Safety domain.
◦CAUTI: 1 predicted infection.
◦CLABSI: 1 predicted infection.
◦CDI: 1 predicted infection.
◦MRSA: 1 predicted infection.
◦SSI: A minimum of 1 predicted infection must be calculated in at least 1 of the 2 SSI strata in order to receive a SSI measure score.◾SSI - Colon: 1 predicted infection.◾SSI - Abdominal Hysterectomy: 1 predicted infection.
•Efficiency and Cost Reduction: 25 episodes of care for the Medicare Spending per Beneficiary (MSPB) measure.
</t>
  </si>
  <si>
    <t>Refer to https://www.qualitynet.org/inpatient/hvbp/participation#tab3</t>
  </si>
  <si>
    <t>Hospital Acquired Condition Reduction Program (No Status),
Hospital Compare (Implemented),
Hospital Value-Based Purchasing (Implemented)</t>
  </si>
  <si>
    <t>Centers for Disease Control and Prevention CDC</t>
  </si>
  <si>
    <t>Facility adjusted Standardized Infection Ratio (SIR) and Adjusted Ranking Metric (ARM) for deep incisional and organ/space Surgical Site Infections (SSI) at the primary incision site among adult patients aged &gt;= 18 years as reported through the CDC National Health and Safety Network (NHSN).</t>
  </si>
  <si>
    <t>Deep incisional primary (DIP) and organ/space SSIs during the 30-day postoperative period among patients = 18 years of age, who undergo inpatient colon surgeries or abdominal hysterectomies. SSIs will be identified before discharge from the hospital, upon readmission to the same hospital, or during outpatient care or admission to another hospital (post-discharge surveillance). 
Numerator Exclusion SSI events with PATOS* field = yes.</t>
  </si>
  <si>
    <t>An NHSN Operative Procedure is a procedure: 
 that is included in the ICD-10-PCS or CPT NHSN operative procedure code mapping. And 
 takes place during an operation where at least one incision (including laparoscopic approach and cranial Burr holes) is made through the skin or mucous membrane, or reoperation via an incision that was left open during a prior operative procedure And 
 takes place in an operating room (OR), defined as a patient care area that met the Facilities Guidelines Institute s (FGI) or American Institute of Architects (AIA) criteria for an operating room when it was constructed or renovated. This may include an operating room, C-section room, interventional radiology room, or a cardiac catheterization lab. 
Exclusions: Otherwise eligible procedures that are assigned an ASA score of 6 are not eligible for NHSN SSI surveillance.</t>
  </si>
  <si>
    <t>Denominator data are excluded from the SSI measure due to various reasons related to data quality, data outlier and data errors. The complete list of universal exclusion criteria applied to denominator are listed in the SSI section of the SIR guide that is referenced above. These exclusions include but are not limited to procedures associated with SSI events where the PATOS = yes, and those with ASA Class VI (6). The measure specific denominator exclusions for the Complex 30-day SSI, are off plan colon and abdominal hysterectomy procedures, procedures performed on persons under the age of 18, and procedure performed on an outpatient basis. . 
Note: Under the 2015 baseline, both primarily closed procedures and those that are not closed primarily are included in the denominator data.Persons under the age of 18, those having a procedure performed on an outpatient basis, procedures associated with SSI events where the PATOS = yes, those with ASA Class VI (6) are excluded. 
Note: Both primarily closed procedures and those that are not closed primarily are included in the denominator data.</t>
  </si>
  <si>
    <t>The use of this measure will promote SSI prevention activities which will lead to improved patient outcomes including reduction of avoidable medical costs, and patient morbidity and mortality.</t>
  </si>
  <si>
    <t>1013</t>
  </si>
  <si>
    <t>Standardized Hospitalization Ratio (SHR)</t>
  </si>
  <si>
    <t>Patient age: Age (continuous); Sex, Proportion of Medicare Advantage months, Diabetes as cause of ESRD, Nursing home status in previous 365 days, BMI at ESRD incidence, Comorbidities at ESRD incidence, Atherosclerotic heart disease, Other cardiac disease, Diabetes that is not cause of ESRD (all types including diabetic retinopathy), Congestive heart failure, Inability to ambulate, Chronic obstructive pulmonary disease, Inability to transfer, Malignant neoplasm, cancer, Peripheral vascular disease, Cerebrovascular disease, CVA, TIA, tobacco use (current smoker), Alcohol dependence, Drug dependence, No Medical Evidence (CMS-2728) Form, At least one of the comorbidities listed, A set of prevalent comorbidities based on Medicare inpatient claims (individual comorbidities categorized into 90 groups – see below), Includes an adjustment for less than 6 months of Medicare covered months in prior calendar year, Calendar year, Beside main effects, two-way interaction terms between age, sex, and cause of ESRD are also included: Diabetes as cause of ESRD*Sex; Diabetes as cause of ESRD*Age; Age*Sex</t>
  </si>
  <si>
    <t>5-14 patient year at risk</t>
  </si>
  <si>
    <r>
      <rPr>
        <sz val="9"/>
        <rFont val="Calibri"/>
        <family val="2"/>
        <scheme val="minor"/>
      </rPr>
      <t>Refer to</t>
    </r>
    <r>
      <rPr>
        <u/>
        <sz val="9"/>
        <color theme="10"/>
        <rFont val="Calibri"/>
        <family val="2"/>
        <scheme val="minor"/>
      </rPr>
      <t xml:space="preserve"> https://www.cms.gov/files/document/esrd-qip-final-rule-2019-24063.pdf-0 ; page 24 has the 2020 changes https://www.govinfo.gov/content/pkg/FR-2017-11-01/pdf/2017-23671.pdf</t>
    </r>
  </si>
  <si>
    <t>University of Michigan Kidney Epidemiology and Cost Center</t>
  </si>
  <si>
    <t>Risk-adjusted standardized hospitalization ratio of the number of observed hospitalizations to the number of expected hospitalizations.</t>
  </si>
  <si>
    <t>Number of inpatient hospital admissions among eligible patients at the facility during the reporting period.</t>
  </si>
  <si>
    <t>Number of hospital admissions that would be expected among eligible patients at the facility during the reporting period, given the patient mix at the facility.</t>
  </si>
  <si>
    <t>1) Patients on chronic dialysis for 90 days or less. 
2) Patients treated at the facility for less than 60 days. 
3) Patients who receive a transplant. (Exclusion begins 3 days prior to the date of transplant) 
4) Patients who have not been treated by any facility for a year or longer.</t>
  </si>
  <si>
    <t>2551</t>
  </si>
  <si>
    <t>Rate of Open Repair of Small or Moderate Non-Ruptured Infrarenal Abdominal Aortic Aneurysms (AAA) Where Patients Are Discharged Alive
NQF ENDORSEMENT STATUS: Endorsed  |  NQF ID: 1523  |  MEASURE TYPE: Outcome  |  INFO AS OF: Not available  |  CMIT ID: 2551  |  REVISION: 1</t>
  </si>
  <si>
    <t>1523</t>
  </si>
  <si>
    <t>Society for Vascular Surgery</t>
  </si>
  <si>
    <t>Percentage of patients undergoing open repair of small or moderate non-ruptured infrarenal abdominal aortic aneurysms (AAA) who are discharged alive</t>
  </si>
  <si>
    <t>Patients discharged alive/home following open repair of asymptomatic AAAs in men with &lt; 6 cm diameter and women with &lt; 5.5 cm diameter AAAs</t>
  </si>
  <si>
    <t>Patients aged 18 and older with all elective open repairs of small or moderate asymptomatic AAAs in men with &lt; 6 cm diameter and women with &lt; 5.5 cm diameter AAAs</t>
  </si>
  <si>
    <t>Denominator Exclusion(s): 
For women:
Aortic aneurysm 5.5 - 5.9 cm maximum diameter on centerline formatted CT or minor diameter on axial formatted CT
Aortic aneurysm 6.0 cm or greater maximum diameter on centerline formatted CT or minor diameter on axial formatted CT
For men:
Aortic aneurysm 6.0 cm or greater maximum diameter on centerline formatted CT or minor diameter on axial formatted CT
Symptomatic AAAs that required urgent/emergent (non-elective) repair</t>
  </si>
  <si>
    <t>Elective AAA repair is offered to prolong life by avoiding AAA rupture, which is fatal in more than 85% of cases. Rupture risk is primarily assessed by AAA diameter, with larger AAAs more prone to rupture. Surgical treatment carries risk; however, of mortality and morbidity, which must be balanced against the risk of rupture in order to determine which patients will benefit from elective repair. 
Based on the UK aneurysm trial, the accepted diameter threshold for elective AAA repair is 5.5 cm, although women have a slightly higher risk than men, so a threshold of 5 cm is usually recommended for women. The key concept of this proposed measure is that patients who are at low risk for AAA rupture (&lt;6cm dia in men and &lt;5.5 cm dia in women) should ONLY be offered elective AAA repair if their predicted operative mortality is low. This concept avoids the need for risk adjustment, since this is implicit in the decision to offer elective repair of AAAs. This measure will highlight variation in proper patient selection by reporting unadjusted mortality rates for surgery in patients with small AAAs in whom this rate should be universally low. Providers or hospitals with high mortality rates are either not performing safe surgery or are not properly selecting low risk patients. The measure specifically excludes patients with larger AAAs because risk adjustment would be needed for such cases, and accepted risk adjustment algorithms are not available.</t>
  </si>
  <si>
    <t>Abdominal Aortic Aneurysms (AAA)</t>
  </si>
  <si>
    <t>1117</t>
  </si>
  <si>
    <t>Rate of Endovascular Aneurysm Repair (EVAR) of Small or Moderate Non-Ruptured Infrarenal Abdominal Aortic Aneurysms (AAA) Who Are Discharged Alive</t>
  </si>
  <si>
    <t>1534</t>
  </si>
  <si>
    <t>Percent of patients undergoing endovascular repair of small or moderate non-ruptured infrarenal abdominal aortic aneurysms (AAA) who are discharged alive.</t>
  </si>
  <si>
    <t>Patients who are discharged alive following endovascular AAA repair</t>
  </si>
  <si>
    <t>Patients aged 18 and older with infrarenal non-ruptured endovascular AAA repairs</t>
  </si>
  <si>
    <t>Denominator Exclusion(s):
For women:
Aortic aneurysm 5.5 - 5.9 cm maximum diameter on centerline formatted CT or minor diameter on axial formatted CT
Aortic aneurysm 6.0 cm or greater maximum diameter on centerline formatted CT or minor diameter on axial formatted CT
For men:
Aortic aneurysm 6.0 cm or greater maximum diameter on centerline formatted CT or minor diameter on axial formatted CT</t>
  </si>
  <si>
    <t>Elective repair of a small or moderate sized AAA is a prophylactic procedure and the mortality/morbidity of the procedure must be contrasted with the risk of rupture over time. Surgeons should select patients for intervention who have a reasonable life expectancy and who do not have a high surgical risk.</t>
  </si>
  <si>
    <t>1049</t>
  </si>
  <si>
    <t>Cataracts: Improvement in Patient's Visual Function within 90 Days Following Cataract Surgery (OP31)</t>
  </si>
  <si>
    <t>1536</t>
  </si>
  <si>
    <t>OQP: if a hospital has 20 or few cases, submitting data is voluntary. Yearly sample size requirement for population 0-900 cases is 63, quarterly is 16, and monthly is 6. 20 cases. Manual notes reporting for this measure remians voluntary.</t>
  </si>
  <si>
    <t>Ambulatory Surgical Center Quality Reporting (Implemented),
Hospital Compare (Implemented),
Hospital Outpatient Quality Reporting (Implemented),
Medicare Physician Quality Reporting System (Removed),
Merit-Based Incentive Payment System (MIPS) Program (Implemented),
Physician Feedback/Quality Resource Use Report (Removed),
Physician Value-Based Payment Modifier (Removed)</t>
  </si>
  <si>
    <t>Percentage of patients aged 18 years and older who had cataract surgery and had improvement in visual function achieved within 90 days following the cataract surgery,[based on completing a preoperative and post-operative visual function survey]</t>
  </si>
  <si>
    <t>Patients 18 years and older who had improvement in visual function achieved within 90 days following cataract surgery, based on completing both a pre-operative and post-operative visual function survey.</t>
  </si>
  <si>
    <t>All patients aged 18 years and older who had cataract surgery</t>
  </si>
  <si>
    <t>Denominator Exception(s): 
Patient care survey was not completed by patient</t>
  </si>
  <si>
    <t>The benefits are to enhance improvement of visual function of patients receiving cataract surgery. The primary indication for surgery is visual function that no longer meets the patient s needs and for which cataract surgery provides a reasonable likelihood of improved vision.</t>
  </si>
  <si>
    <t>Ambulatory Care- Clinician Office/Clinic,
Hospital Outpatient,
Hospital Outpatient Surgery Department/Ambulatory Surgery Center,
Hospital/Acute Care Facility,
Outpatient</t>
  </si>
  <si>
    <t>1996</t>
  </si>
  <si>
    <t>Rate of Asymptomatic Patients Undergoing Carotid Endarterectomy (CEA) Who Are Stroke Free or Discharged Alive</t>
  </si>
  <si>
    <t>1540</t>
  </si>
  <si>
    <t>Percent of asymptomatic patients undergoing CEA who are stroke free or discharged alive following surgery</t>
  </si>
  <si>
    <t>Patients who are stroke free or discharged alive following CEA</t>
  </si>
  <si>
    <t>Patients aged 18 and older who are asymptomatic undergoing CEA</t>
  </si>
  <si>
    <t>Denominator Exclusion(s):
Symptomatic carotid stenosis: Ipsilateral carotid territory TIA or stroke less than 120 days prior to procedure
Other carotid stenosis: Ipsilateral TIA or stroke 120 days or greater prior to procedure or any prior contralateral carotid territory or vertebrobasilar TIA or stroke</t>
  </si>
  <si>
    <t>Surgeons performing CEA on asymptomatic patients must select patients at low risk for morbidity and perform the procedure with a very low complication rate in order to achieve benefit. The proposed measure will therefore serve as an indicator of both appropriateness and overall outcome.</t>
  </si>
  <si>
    <t>1993</t>
  </si>
  <si>
    <t>Rate of Asymptomatic Patients Undergoing Carotid Artery Stenting (CAS) Who Are Stroke Free or Discharged Alive</t>
  </si>
  <si>
    <t>1543</t>
  </si>
  <si>
    <t>Percent of asymptomatic patients undergoing CAS who are stroke free while in the hospital or discharged alive following surgery</t>
  </si>
  <si>
    <t>Patients who are stroke free in the hospital and discharged alive following CAS</t>
  </si>
  <si>
    <t>Patients aged 18 and older who are asymptomatic undergoing CAS</t>
  </si>
  <si>
    <t>Denominator Exclusion(s): 
Symptomatic carotid stenosis: Ipsilateral carotid territory TIA or stroke less than 120 days prior to procedure
Other carotid stenosis: Ipsilateral TIA or stroke 120 days or greater prior to procedure or any prior contralateral carotid territory or vertebrobasilar TIA or stroke</t>
  </si>
  <si>
    <t>Surgeons performing CAS on asymptomatic patients must select patients at low risk for morbidity and perform the procedure with a very low complication rate in order to achieve benefit. The proposed measure will therefore serve as an indicator of both appropriateness and overall outcome.</t>
  </si>
  <si>
    <t>844</t>
  </si>
  <si>
    <t>Hospital-Level Risk-Standardized Complication Rate (RSCR) Following Elective Primary Total Hip Arthroplasty (THA) and/or Total Knee Arthroplasty (TKA)</t>
  </si>
  <si>
    <t>1550</t>
  </si>
  <si>
    <t>Informantion found in https://innovation.cms.gov/innovation-models/bpci-advanced/quality-measures-fact-sheets</t>
  </si>
  <si>
    <t>Statistical risk model with 33 risk factors.  Refer to NQF QPS for more detail.</t>
  </si>
  <si>
    <t>Hospital Compare (Implemented),
Hospital Inpatient Quality Reporting (Implemented),
Hospital Value-Based Purchasing (Implemented)</t>
  </si>
  <si>
    <t>The measure estimates a hospital-level risk-standardized complication rate (RSCR) associated with elective primary THA and TKA in Medicare Fee-For-Service beneficiaries who are 65 years and older. The outcome (complication) is defined as any one of the specified complications occurring from the date of index admission to 90 days post date of the index admission (the admission included in the measure cohort). The target population is patients 18 and over. CMS annually reports the measure for patients who are 65 years or older, are enrolled in fee-for-service (FFS) Medicare, and hospitalized in non-federal acute-care hospitals.</t>
  </si>
  <si>
    <t>The outcome for the measure is any complication occurring during the index admission (not coded present on arrival) to 90 days post-date of the index admission. Complications are counted in the measure only if they occur during the index hospital admission or during a readmission. The complication outcome is a dichotomous (yes/no) outcome. If a patient experiences one or more of these complications in the applicable time period, the complication outcome for that patient is counted in the measure as a "yes".</t>
  </si>
  <si>
    <t>The target population for the publicly reported measure includes admissions for Medicare FFS beneficiaries who are at least 65 years of age undergoing elective primary THA and/or TKA procedures.
Additional details are provided in S.9 Denominator Details.</t>
  </si>
  <si>
    <t>This measure excludes index admissions for patients: 
1. Without at least 90 days post-discharge enrollment in FFS Medicare; 
2. Who were discharged against medical advice (AMA); or,
3. Who had more than two THA/TKA procedure codes during the index hospitalization.
After applying these exclusion criteria, we randomly select one index admission for patients with multiple index admissions in a calendar year. We therefore exclude the other eligible index admissions in that year.</t>
  </si>
  <si>
    <t>The goal of this measure is to improve patient outcomes by providing patients, physicians, hospitals, and policy makers with information about hospital-level, risk-standardized complication rates (RSCRs) following hospitalization for primary elective THA and TKA. Measurement of patient outcomes allows for a broad view of quality of care that encompasses more than what can be captured by individual process-of-care measures. Complex and critical aspects of care, such as communication between providers, prevention of and response to complications, patient safety, and coordinated transitions to the outpatient environment, all contribute to patient outcomes but are difficult to measure by individual process measures. The goal of outcomes measurement is to risk adjust for patients conditions at the time of hospital admission and then evaluate patient outcomes. This measure was developed to identify institutions whose performance is better or worse than would be expected based on each institution s patient case mix, and therefore promote hospital quality improvement and better inform consumers about care quality.
THA and TKA complications is a priority area for outcome measure development, as it is an outcome that is likely attributable to care processes and is an important outcome for patients. Measuring and reporting complication rates will inform healthcare providers and facilities about opportunities to improve care, strengthen incentives for quality improvement, and ultimately improve the quality of care received by Medicare patients. The measure will also provide patients with information that could guide their choices. In addition, it has the potential to lower health care costs associated with complications.</t>
  </si>
  <si>
    <t>Refer to https://www.qualitynet.org/files/5eaaf3c86a6cce001fbe04fa?filename=2020_Rdmn_PSR.pdf. payment adjustment is based on the Excess Readmission Ration (ERR) (predicted readmission rate/expected readmission rate) for each measure and the dual proportion for each hospital. Hospitals are stratified into 5 peer groups based on hospitals' dual proportions. https://www.qualitynet.org/files/5d55ad22c84b4540884323c2?filename=FY2020_HRRP_PymtDtrmnInfo.pdf</t>
  </si>
  <si>
    <t>1898</t>
  </si>
  <si>
    <t>Pediatric Kidney Disease: ESRD Patients Receiving Dialysis: Hemoglobin Level &lt; 10 g/dL</t>
  </si>
  <si>
    <t>1667</t>
  </si>
  <si>
    <t>Renal Physicians Association</t>
  </si>
  <si>
    <t>Percentage of calendar months within a 12-month period during which patients aged 17 years and younger with a diagnosis of End Stage Renal Disease (ESRD) receiving hemodialysis or peritoneal dialysis have a hemoglobin level &lt; 10 g/dL</t>
  </si>
  <si>
    <t>Calendar months during which patients have a hemoglobin level &lt; 10 g/dL</t>
  </si>
  <si>
    <t>All calendar months during which patients aged 17 years and younger with a diagnosis of ESRD are receiving hemodialysis or peritoneal dialysis</t>
  </si>
  <si>
    <t>Denominator Exception(s): 
Hemoglobin level measurement not documented, Reason not given
Documentation of medical reason(s) for patient having a hemoglobin level &lt; 10 g/dL (e.g., patients who have non- renal etiologies of anemia [e.g., sickle cell anemia or other hemoglobinopathies, hypersplenism, primary bone marrow disease, anemia related to chemotherapy for diagnosis of malignancy, postoperative bleeding, active bloodstream or peritoneal infection], other medical reasons)</t>
  </si>
  <si>
    <t>The clinical issues that impact achievement of the target hemoglobin in the pediatric population differ from the adult population. Normative, adult population data should not be used to assess performance in the pediatric population. Consideration(s) should be given to using age-specific normative data across the pediatric age range.
Anemia is a common complication of chronic kidney disease (CKD). The prevalence of anemia varies with the degree of renal impairment in pre-dialysis patients with CKD, but once end-stage kidney failure occurs, all patients are eventually affected. Anemia develops once renal function decreases to &lt;50% because of a deficiency of endogenous erythropoietin (EPO) production by the kidney, decreased red cell survival, blood losses, and increased red blood cell destruction once the patient begins dialysis treatment, particularly hemodialysis. Anemia reduces physical capacity, well-being, neurocognitive function, and energy level and worsens quality of life both in predialysis and dialysis patients. Anemia also induces adaptive cardiovascular mechanisms to maintain tissue oxygen supply. This leads to left ventricular hypertrophy, left ventricular dilation, and myocardial ischemia, which are risk factors for cardiovascular disease and death. It is plausible that reversing anemia may reduce this risk. (Strippoli et al., 2004)</t>
  </si>
  <si>
    <t>0-17</t>
  </si>
  <si>
    <t>Ambulatory Care- Clinician Office/Clinic,
Clinician,
Dialysis Facility,
Home Care,
Home Health,
Hospital Outpatient,
Nursing Home,
Other,
Outpatient,
Post Acute/Long Term Care Facility: Nursing Home/Skilled Nursing Facility</t>
  </si>
  <si>
    <t>4087</t>
  </si>
  <si>
    <t>Plan All-Cause Readmissions</t>
  </si>
  <si>
    <t>1768</t>
  </si>
  <si>
    <t>The O/E ratio is calculated as the observed readmission rate divided by the expected readmission rate. To calculate the observed readmission rate and expected
readmission rate, the following formulas were used:
1. The observed readmission rate equals the sum of the count of 30-day readmissions across all age bands divided by the sum of the count of index stays across all age bands.
2.The expected readmission rate equals the sum of the expected readmissions rates across all age bands, weighted by the percentage of index stays in each age band</t>
  </si>
  <si>
    <t>Refer to https://www.cms.gov/files/document/mmpperformancedatatechnotes.pdf</t>
  </si>
  <si>
    <t>As listed in the HEDIS Technical Specifications. Additionally, CMS has excludedcontracts whose denominator (i.e., number of index stays) was 10 or less.</t>
  </si>
  <si>
    <t>Percent of senior plan members discharged from a hospital stay who were readmitted to a hospital within 30 days, either for the same condition as their recent hospital stay or for a different reason. (Patients may have been readmitted back to the same hospital or to a different one. Rates of readmission take into account how sick patients were when they went into the hospital the first time. This risk-adjustment helps make the comparisons between plans fair and meaningful.)</t>
  </si>
  <si>
    <t>The percentage of acute inpatient stays during the measurement year that were followed by an acute readmission for any diagnosis within 30 days, for members 65 years of age and older using the following formula to control for differences in the case mix of patients across different contracts.
For contract A, their case-mix adjusted readmission rate relative to the national average is the observed readmission rate for contract A divided by the expected readmission rate for contract A. This ratio is then multiplied by the national average observed rate. To calculate the observed rate and expected rate for contract A for members 65 years and older, the following formulas were used:
1. The observed readmission rate for contract A equals the sum of the count of 30-day readmissions across the three age bands (65-74, 75-84 and 85+) divided by the sum of the count of index stays across the three age bands (65-74, 75-84 and 85+).
2. The expected readmission rate for contract A equals the sum of the average adjusted probabilities across the three age bands (65-74, 75-84 and 85+), weighted by the percentage of index stays in each age band.</t>
  </si>
  <si>
    <t>The eligible population</t>
  </si>
  <si>
    <t>None listed in the HEDIS Technical Specifications. CMS has excluded contracts whose denominator was 10 or less.</t>
  </si>
  <si>
    <t>In current rural core set (hospital setting); Refer to https://innovation.cms.gov/innovation-models/bpci-advanced/quality-measures-fact-sheets</t>
  </si>
  <si>
    <t>Accountable Care Organization</t>
  </si>
  <si>
    <t>1978</t>
  </si>
  <si>
    <t>External Beam Radiotherapy for Bone Metastases (OP33)</t>
  </si>
  <si>
    <t>1822</t>
  </si>
  <si>
    <t>To be removed from HOQR in 2022 and PPSECHQR in 2021</t>
  </si>
  <si>
    <t>Population per year &lt;39: include all cases; population per quarter &lt;10 inclde all cases; population per month &lt; 4 include all cases</t>
  </si>
  <si>
    <t>American Society for Radiation Oncology (ASTRO)</t>
  </si>
  <si>
    <t>This measure reports the percentage of patients, regardless of age, with a diagnosis of painful bone metastases and no history of previous radiation who receive external beam radiation therapy (EBRT) with an acceptable fractionation scheme as defined by the guideline.</t>
  </si>
  <si>
    <t>All patients, regardless of age, with painful bone metastases, and no previous radiation to the same anatomic site who receive EBRT with any of the following recommended fractionation schemes: 30Gy/10fxns, 24Gy/6fxns, 20Gy/5fxns, 8Gy/1fxn.</t>
  </si>
  <si>
    <t>All patients with painful bone metastases and no previous radiation to the same anatomic site who receive EBRT</t>
  </si>
  <si>
    <t>1) Previous radiation treatment to the same anatomic site 2) Patients with femoral axis cortical involvement greater than 3 cm in length 3) Patients who have undergone a surgical stabilization procedure, and 4) Patients with spinal cord compression, cauda equina compression or radicular pain</t>
  </si>
  <si>
    <t>Treatment Variation:
Although the role of radiation therapy in palliation of bone metastases has been well established, literature shows widespread variation in the practice patterns for using radiation therapy for palliation. Even though several meta-analysis have shown the efficiency of using lower fractionation schedules, there has been a reluctance to adopt them. A most-recent survey studied international practice variations and found doses commonly prescribed ranging from 3Gy/1 fraction to 60Gy/20 fractions. Single fraction treatment was recommended in only 2-20% of cases presented in United States (4),(5).
Numerous prospective randomized and retrospective trials have shown similar pain relief outcomes with shorter EBRT schedules than with longer courses of palliative radiation therapy (RT). 
The clinical practice guideline on "Palliative Radiotherapy for Bone Metastases" reviewed evidence from nine studies. The guideline states: "Although various fractionation schemes can provide good rates of palliation, numerous prospective randomized trials have shown that 30Gy in 10 fractions, 24Gy in 6 fractions, 20Gy in 5 fractions, or 8Gy in a single fraction can provide excellent pain control and minimal side effects. The longer course has the advantage of lower incidence of repeat treatment to the same site, and the single fraction has proved more convenient for patients and care givers." 
Patient preferences: Studies assessing patient preferences, demonstrated that patients preferred short course treatments for reasons of convenience and fewer intrinsic costs associated with clinical visits.
This is a process measure intended to close the gap in the demonstrated treatment variation and ensure the use of an appropriate fractionation schedule as well as to prevent the overuse of radiation therapy. The measure also takes into account the effective schedule for relieving pain from bone metastases, patient preferences and time and cost effectiveness.</t>
  </si>
  <si>
    <t>Ambulatory Care- Clinician Office/Clinic,
Ambulatory Care: Clinician Office/Clinic,
Hospital Inpatient,
Hospital Outpatient Surgery Department/Ambulatory Surgery Center,
Other</t>
  </si>
  <si>
    <t>1104</t>
  </si>
  <si>
    <t>Radical Prostatectomy Pathology Reporting</t>
  </si>
  <si>
    <t>College of American Pathologists</t>
  </si>
  <si>
    <t>Percentage of radical prostatectomy pathology reports that include the pT category, the pN category, the Gleason score and a statement about margin status</t>
  </si>
  <si>
    <t>Radical prostatectomy pathology reports that include the pT category, the pN category, Gleason score and a statement about margin status</t>
  </si>
  <si>
    <t>All radical prostatectomy surgical pathology examinations performed during the measurement period for prostate cancer patients</t>
  </si>
  <si>
    <t>Denominator Exclusion(s): 
Specimen site other than anatomic location of prostate
Denomination Exception(s): 
Documentation of medical reason(s) for not including pT category, pN category, Gleason score and statement about margin status in the pathology report (e.g., specimen originated from other malignant neoplasms, transurethral resections of the prostate (TURP), or secondary site prostatic carcinomas)</t>
  </si>
  <si>
    <t>Therapeutic decisions for prostate cancer management are stage driven and cannot be made without a complete set of pathology descriptors. Incomplete pathology reports for prostate cancer may result in misclassification of patients, rework and delays, and suboptimal management. The College of American Pathologists Cancer Committee has produced an evidence-based protocol/checklist of essential pathologic parameters that are recommended to be included in prostate cancer resection pathology reports. Conformance of pathology reports with the CAP checklist is a requirement for Cancer Center certification by the ACS.
The protocol recommends the use of the TNM Staging System for carcinoma of the prostate of the American Joint Committee on Cancer (AJCC) and the International Union Against Cancer (UICC). The radical prostatectomy checklist also includes extraprostatic extension.
In a study of cancer recurrence following radical prostatectomy, it was noted that The relatively high proportion of patients who have biopsy-proven local recurrence who have organ-confined disease is probably inaccurate and, in large part, reflects under sampling and under recognition of extraprostatic extension .
The CAP Q probes data (2006) indicates that 11.6% of prostate pathology reports had missing elements. Extent of invasion (pTNM) was most frequently missing (52.1% of the reports missing elements), and extraprostatic extension was the second most frequently missing (41.7% of the reports missing elements). Margin status was missing in 8.3% of reports.
A sampling from prostate cancer cases in 2000 through 2001 from the College of Surgeons National Cancer Data Base found only 48.2% of surgical pathology reports for prostate cancer documented pathologic stage similar to the more recent data from the CAP Q probes study. The NCDB data showed the Gleason score was present 86.3% of the time, slightly less than the 100% compliance found in the CAP Q probes study and that margin status was present in 84.9% of reports.</t>
  </si>
  <si>
    <t>Hospital Outpatient,
Laboratory,
Outpatient</t>
  </si>
  <si>
    <t>1101</t>
  </si>
  <si>
    <t>Barrett's Esophagus</t>
  </si>
  <si>
    <t>1854</t>
  </si>
  <si>
    <t xml:space="preserve">Endorsement Removed </t>
  </si>
  <si>
    <t>Percentage of esophageal biopsy reports that document the presence of Barrett s mucosa that also include a statement about dysplasia</t>
  </si>
  <si>
    <t>Esophageal biopsy report documents the presence of Barrett s mucosa and includes a statement about dysplasia</t>
  </si>
  <si>
    <t>All surgical pathology biopsy reports for Barrett s Esophagus</t>
  </si>
  <si>
    <t>Denominator Exclusion(s): Specimen site other than anatomic location of esophagus: G8797
Denominator Exception(s): Documentation of medical reason(s) for not submitting the histological finding of Barrett s mucosa (e.g., malignant neoplasm or absence of intestinal metaplasia) (3126F with 1P)</t>
  </si>
  <si>
    <t>Endoscopy is the technique of choice used to identify suspected Barrett s esophagus and to diagnose complications of GERD. Biopsy must be added to confirm the presence of Barrett s epithelium and to evaluate for dysplasia (ACG, 2005).
There is a rapidly rising incidence of adenocarcinoma of the esophagus in the United States. A diagnosis of Barrett s esophagus increases a patient s risk for esophageal adenocarcinoma by 30 to 125 times that of people without Barrett s esophagus (although this risk is still small 0.4% to 0.5% per year). Esophageal adenocarcinoma is often not curable, partly because the disease is frequently discovered at a late stage and because treatments are not effective. A diagnosis of Barrett s esophagus could allow for appropriate screening of at risk patients as recommended by the American College of Gastroenterology.
Standard endoscopy with biopsy currently is the most reliable means of establishing a diagnosis of Barrett s esophagus. The definitive diagnosis of Barrett s esophagus requires a pathologist s review of an esophageal biopsy. Dysplasia is the first step in the neoplastic process, and information about dysplasia is crucial for clinical decision-making directing therapy. The presence and grade of dysplasia cannot be determined by routine endoscopy, and pathologist s review of a biopsy is essential for recognition of dysplasia. Endoscopic surveillance detects curable neoplasia in patients with Barrett s esophagus.</t>
  </si>
  <si>
    <t>Barrett's Mucosa</t>
  </si>
  <si>
    <t>2879</t>
  </si>
  <si>
    <t>HER2 Negative or Undocumented Breast Cancer Patients Spared Treatment with HER2-Targeted Therapies</t>
  </si>
  <si>
    <t>1857</t>
  </si>
  <si>
    <t>Percentage of female patients (aged 18 years and older) with breast cancer who are human epidermal growth factor receptor 2 (HER2) neu negative who are not administered HER2-targeted therapies</t>
  </si>
  <si>
    <t>HER2-targeted therapies not administered during the initial course of treatment</t>
  </si>
  <si>
    <t>Adult women with breast cancer that are HER2 negative or HER2 undocumented</t>
  </si>
  <si>
    <t>Denominator Exclusion(s): 
Patient transferred to practice after initiation of chemotherapy</t>
  </si>
  <si>
    <t>Human epidermal growth factor receptor (HER2) gene is amplified and/or overexpressed in approximately 15% to 20% of primary breast cancers (Giordano, 2014). The ASCO/CAP joint guideline on HER2 testing recommends all patients with invasive breast cancer should be tested for HER2 status and only those who test positive for HER2 status should receive HER2 targeted therapies. Additionally data have shown that the administration of HER2 targeted therapies such as Pertuzumab offer no clinical benefit in patients with HER2 negative metastatic disease (Wolff, 2013). 
The contraindicated administration of HER2 targeted therapy to patients with HER2 negative breast cancer can propagate potentially toxic, costly and adverse effects as well as decrease the patient s overall quality of life (Partridge, 2014). 
Citations: 
Giordano, S.H., Temin, S., et. al., Systemic Therapy for Patients with Advanced Human Epidermal Growth Factor Receptor 2- Positive Breast Cancer: American Society of Clinical Oncology Clinical Practice Guideline. J Clin Onc 32.19 (2014): 2078-099. Available at:http://jco.ascopubs.org/content/32/19/2078.full.pdf+html
Partridge, A.H., Smith, I.E., et. al., Chemo- and Targeted Therapy for Women with Human Epidermal Growth Factor Receptor 2- Negative (or Unknown) Advanced Breast Cancer: American Society of Clinical Oncology Clinical Practice Guideline. J Onc Pr 11.1 (2014): 3307-3329. Available at: http://jco.ascopubs.org/content/32/29/3307.full
Wolff, A.C, Hammond, M.E.H, et.al., Recommendations for Human Epidermal Growth Factor Receptor 2 Testing in Breast Cancer: American Society of Clinical Oncology/College of American Pathologists Clinical Practice Guideline Update. J Clin Onc 31.31 (2013): 3997-4013. Available at: http://jco.ascopubs.org/content/31/31/3997.full</t>
  </si>
  <si>
    <t>Breast Cancer</t>
  </si>
  <si>
    <t>Clinician,
Hospital Outpatient,
Outpatient</t>
  </si>
  <si>
    <t>2908</t>
  </si>
  <si>
    <t>Trastuzumab Received By Patients With AJCC Stage I (T1c) III And HER2 Positive Breast Cancer Receiving Adjuvant Chemotherapy</t>
  </si>
  <si>
    <t>1858</t>
  </si>
  <si>
    <t>Percentage of female patients (aged 18 years and older) with AJCC stage I (T1c) III, human epidermal growth factor receptor 2 (HER2) positive breast cancer receiving adjuvant chemotherapy who are also receiving Trastuzumab.</t>
  </si>
  <si>
    <t>Trastuzumab administered within 12 months of diagnosis</t>
  </si>
  <si>
    <t>Adult women with AJCC stage I (T1c)-III, HER2 positive breast cancer who receive adjuvant chemotherapy</t>
  </si>
  <si>
    <t>Denominator Exclusion(s):
Patient transfer to practice after initiation of chemotherapy
Patient has metastatic disease at diagnosis
Denominator Exception(s):
Reason for not administering Trastuzumqb documented (e.g., patient declined, patient died, patient transferred, contraindication or other clinical exclusion, neoadjuvant chemotherapy or radiation NOT complete)</t>
  </si>
  <si>
    <t>We envision that use of this measure will improve concordance with recommendations for trastuzumab administration for patients with AJCC stage I(T1c) III, HER2/neu positive breast cancer. The combined analysis from randomized clinical trials showed significant improvement in overall survival with the use of trastuzumab in patients with high-risk, HER2 positive breast cancer.</t>
  </si>
  <si>
    <t>2865</t>
  </si>
  <si>
    <t>RAS (KRAS and NRAS) Gene Mutation Testing Performed for Patients with Metastatic Colorectal Cancer who receive Anti-epidermal Growth Factor Receptor (EGFR) Monoclonal Antibody Therapy</t>
  </si>
  <si>
    <t>1859</t>
  </si>
  <si>
    <t>Percentage of adult patients (aged 18 or over) with metastatic colorectal cancer who receive anti-epidermal growth factor receptor monoclonal antibody therapy for whom RAS (KRAS and NRAS) gene mutation testing was performed</t>
  </si>
  <si>
    <t>RAS (KRAS and NRAS) gene mutation testing performed before initiation of anti-EGFR MoAb</t>
  </si>
  <si>
    <t>Adult patients with metastatic colorectal cancer who receive anti-EGFR monoclonal antibody therapy</t>
  </si>
  <si>
    <t>We envision that use of this measure will improve concordance with recommendations for KRAS testing. Clinical trials data show that the benefit of using EGFR inhibitors in treating metastatic colorectal cancer, either as monotherapy or in combination with other treatment regimens, is limited to non-existent in patients with KRAS-mutated tumors. These data strongly suggest that patients with KRAS mutations are better served with other therapies, especially considering the harms and costs of anti-EGFR treatment.</t>
  </si>
  <si>
    <t>2880</t>
  </si>
  <si>
    <t>Patients with Metastatic Colorectal Cancer and RAS (KRAS or NRAS) Gene Mutation Spared Treatment with Anti-epidermal Growth Factor Receptor (EGFR) Monoclonal Antibodies</t>
  </si>
  <si>
    <t>1860</t>
  </si>
  <si>
    <t>Percentage of adult patients (aged 18 or over) with metastatic colorectal cancer and RAS (KRAS or NRAS) gene mutation spared treatment with anti-EGFR monoclonal antibodies</t>
  </si>
  <si>
    <t>Anti-EGFR monoclonal antibody therapy not received</t>
  </si>
  <si>
    <t>Adult patients with metastatic colorectal cancer who have a RAS (KRAS or NRAS) gene mutation</t>
  </si>
  <si>
    <t>We envision that use of this measure will improve concordance with recommendations for use of anti-EGFR monocolonal antibodies. Clinical trials data show that the benefit of using EGFR inhibitors in treating metastatic colorectal cancer, either as monotherapy or in combination with other treatment regimens, is limited to non-existent in patients with KRAS-mutated tumors. These data strongly suggest that patients with KRAS mutations are better served with other therapies, especially considering the harms and costs of anti-EGFR treatment.</t>
  </si>
  <si>
    <t>2556</t>
  </si>
  <si>
    <t>Performing Cystoscopy at the Time of Hysterectomy for Pelvic Organ Prolapse to Detect Lower Urinary Tract Injury</t>
  </si>
  <si>
    <t>2063</t>
  </si>
  <si>
    <t>American Urogynecologic Society</t>
  </si>
  <si>
    <t>Percentage of patients who undergo cystoscopy to evaluate for lower urinary tract injury at the time of hysterectomy for pelvic organ prolapse.</t>
  </si>
  <si>
    <t>Patients in whom an intraoperative cystoscopy was performed to evaluate for lower urinary tract injury at the time of hysterectomy for pelvic organ prolapse</t>
  </si>
  <si>
    <t>All patients undergoing hysterectomy for pelvic organ prolapse</t>
  </si>
  <si>
    <t>Universal intraoperative cystoscopy with vaginal prolapse repair is not consistent across providers performing these procedures. This quality measure will quantify the percentage of women undergoing vaginal prolapse repair who have an intraoperative cystoscopy done to detect intraoperative injury, with the goal of making universal cystoscopy standard for all vaginal prolapse procedures and preventing missed lower urinary tract injury. The measure will quantify the performance gap in pelvic surgeons use of universal intraoperative cystoscopy and highlight those surgeons care where a higher level of quality is easily obtained. Patient care will be improved by avoiding unrecognized injury to the lower urinary tract during hysterectomy and vaginal prolapse surgery, thus preventing a highly morbid complication and reoperation for unrecognized injury. 
Cost-effectiveness of universal cystoscopy at the time of hysterectomy and vaginal prolapse repair has been demonstrated cost-savings above a threshold incidence of ureteral injury of 1.5%. Ureteral injury at the time of hysterectomy and prolapse repair occurs with incidence up to 5.1%. Universal cystoscopy is cost-effective in preventing unrecognized lower urinary tract injuries. Universal cystoscopy at the time of hysterectomy and vaginal prolapse repair will prevent unnecessary morbidity in unrecognized injury, will prevent hospital readmission, will prevent re-operation, and will save health care dollars.</t>
  </si>
  <si>
    <t>Pelvic Organ Prolapse</t>
  </si>
  <si>
    <t>2039</t>
  </si>
  <si>
    <t>HIV Viral Load Suppression (HVL-AD)</t>
  </si>
  <si>
    <t>2082</t>
  </si>
  <si>
    <t>The percentage of patients, regardless of age, with a diagnosis of HIV with a HIV viral load less than 200 copies/mL at last HIV viral load test during the measurement year.</t>
  </si>
  <si>
    <t>Number of patients with a HIV viral load less than 200 copies/mL at last viral load test</t>
  </si>
  <si>
    <t>Number of patients, regardless of age, with a diagnosis of HIV who had at least one medical visit during the performance period</t>
  </si>
  <si>
    <t>Human immunodeficiency virus (HIV) is a communicable infection that leads to a progressive disease with a long asymptomatic period. Approximately 50,000 persons in the United States are newly infected with HIV each year. Without treatment, most persons develop acquired immunodeficiency syndrome (AIDS) within 10 years of HIV infection. Antiretroviral therapy delays this progression and increases the length of survival. 
Antiretroviral therapy reduces HIV-associated morbidity and mortality by maximally inhibiting HIV replication (as defined by achieving and maintaining plasma HIV RNA (viral load) below levels detectable by commercially available assays). Viral suppression is a main goal of HIV treatment and an indicator of treatment success and reduction of potential HIV transmission. It is directly related to: 
 	Reduction in disease progression, incidence of opportunistic infections, the risk of both defining and non-AIDS- defining complications and the incidence and severity of chronic conditions. 
 	Reduction in the risk of transmitting HIV to a sexual or drug-using partner who does not have HIV.
 	Improvement of immune function, quality of life, increase in time until development of AIDS increase in life expectancy. Being virally suppressed is good for an HIV-positive person s overall health and preventing HIV infection from advancing to AIDS, the last stage of HIV infection.
 	Durable viral suppression improves immune function and quality of life, prolongs life, lowers the risk of both AIDS-defining and non-AIDS-defining complications, and prolongs life. The proposed measure will direct providers attention and quality improvement efforts towards this important outcome.
In 2011, the HIV community saw the emergence of the HIV care continuum. This simple model outlines the sequential steps of medical care that people living with HIV go through from initial diagnosis to achieving the goal of viral suppression. The steps include diagnosis, linkage to care, retention in care, receipt of HIV antiretroviral therapy and viral suppression. This model has been incorporated into the National HIV/AIDS Strategy as it has focused all HIV prevention, care, and treatment efforts in the United States. As outlined in the model, all though there are five different steps, each step is dependent upon each other. For instance, you cannot become virally suppressed if you are not receiving HIV antiretroviral therapy or retained in medical care. 
The most recent nationwide data from CDC dated 2014 estimates that although 86% of people living with HIV have been diagnosed, only 40% are engaged in care, 37% have been prescribed HIV antiretroviral therapy, and 30% have achieved viral suppression. 
Right now, we are at a very special time and place. Many states and large metropolitan areas across the United States have developed plans to end the HIV epidemic in the communities. These jurisdictions have used the HIV care continuum and its steps as the framework by which they have developed their plans.</t>
  </si>
  <si>
    <t>2388</t>
  </si>
  <si>
    <t>Cardiac Tamponade and/or Pericardiocentesis Following Atrial Fibrillation Ablation</t>
  </si>
  <si>
    <t>2474</t>
  </si>
  <si>
    <t>Age and gender</t>
  </si>
  <si>
    <t>American College of Cardiology Foundation</t>
  </si>
  <si>
    <t>Rate of cardiac tamponade and/or pericardiocentesis following atrial fibrillation ablation. This measure is submitted as four rates stratified by age and gender:
 Submission Age Criteria 1: Females 18-64 years of age
 Submission Age Criteria 2: Males 18-64 years of age
 Submission Age Criteria 3: Females 65 years of age and older
 Submission Age Criteria 4: Males 65 years of age and older</t>
  </si>
  <si>
    <t>The number of patients from the denominator with cardiac tamponade and/or pericardiocentesis occurring within 30 days following atrial fibrillation ablation</t>
  </si>
  <si>
    <t>All patients aged 18 years and older with atrial fibrillation ablation performed during the reporting period.</t>
  </si>
  <si>
    <t>This is an important measure since development of cardiac tamponade or requirement for pericardiocentesis is a serious complication to any ablation procedure and leads to significant patient morbidity and mortality. Importantly although there are a number of different techniques for atrial fibrillation ablation, there are minimal covariables (patient-specific conditions, etc.) that would meaningfully impact on the development of this complication.</t>
  </si>
  <si>
    <t>1689</t>
  </si>
  <si>
    <t>Standardized Readmission Ratio (SRR)</t>
  </si>
  <si>
    <t>Sex, Age, Years on dialysis, Medicare Advantage status at discharge, Nursing home status in past year at discharge, Diabetes as cause of ESRD, Interaction of age and diabetes as cause of ESRD, BMI at incidence of ESRD*, Length (days) of index hospitalization, Past-year comorbidities: Hepatitis, Immunizations and screening for infectious disease, Secondary malignancies, Diabetes mellitus with complications, Other endocrine disorders, Nutritional deficiencies, Fluid and electrolyte disorders, CCS 59: Deficiency and other anemia, Other hematologic conditions, Other nervous system disorders, Heart valve disorders, Peri-; endo-; and myocarditis; cardiomyopathy (except that caused by tuberculosis or sexually transmitted disease), Acute myocardial infarction, Coronary atherosclerosis and other heart disease,  Nonspecific chest pain, Cardiac dysrhythmias, Cardiac arrest and ventricular fibrillation, Congestive heart failure; nonhypertensive: Other circulatory disease, Phlebitis; thrombophlebitis and thromboembolism, Hemorrhoids, Other diseases of veins and lymphatics, Pneumonia (except that caused by tuberculosis or sexually transmitted disease),  Chronic obstructive pulmonary disease and bronchiectasis, Pleurisy; pneumothorax; pulmonary collapse, Respiratory failure; insufficiency; arrest (adult),  Other lower respiratory disease, Other upper respiratory disease,Intestinal infection, Esophageal disorders, Gastritis and duodenitis,  Other disorders of stomach and duodenum,  Other liver diseases, Pancreatic disorders (not diabetes),Gastrointestinal hemorrhage
Noninfectious gastroenteritis, Other gastrointestinal disorders, Chronic kidney disease, Urinary tract infections, Skin and subcutaneous tissue infections, Other inflammatory condition of skin, Chronic ulcer of skin, Infective arthritis and osteomyelitis (except that caused by tuberculosis or sexually transmitted disease), Complication of device; implant or graft, Other injuries and conditions due to external causes, Abdominal pain, Allergic reactions, Administrative/social admission, Residual codes; unclassified, Anxiety disorders, Schizophrenia and other psychotic disorders, Alcohol-related disorders,  Substance-related disorders
Discharged with high-risk condition: We define a high-risk diagnosis as any diagnosis area that was rare in our population but had a 30-day readmission rate of at least 40%. We did not include high-risk diagnosis groups related to cancer or mental health. We group these conditions using the Agency for Healthcare Research and Quality (AHRQ) Clinical Classifications Software (CCS). The CCS areas identified as high-risk are: HIV infection, Hepatitis, Cystic fibrosis, Immunity disorders, Sickle cell anemia, Fetal distress and abnormal forces of labor, Other liver diseases, Hemorrhage during pregnancy; abruptio placenta; placenta previa, Diabetes or abnormal glucose tolerance complicating pregnancy; childbirth; or the puerperium, Systemic lupus erythematosus and connective tissue disorders, Poisoning by nonmedicinal substances</t>
  </si>
  <si>
    <t>11 -41 index discharges</t>
  </si>
  <si>
    <t>Refer to https://www.cms.gov/files/document/esrd-qip-final-rule-2019-24063.pdf-0 ; page 24 has the 2020 changes https://www.govinfo.gov/content/pkg/FR-2017-11-01/pdf/2017-23671.pdf</t>
  </si>
  <si>
    <t>Ratio of the number of observed unplanned 30-day hospital readmissions to the number of expected unplanned 30-day readmissions.</t>
  </si>
  <si>
    <t>Number of unplanned 30-day hospital readmissions.</t>
  </si>
  <si>
    <t>The expected number of unplanned 30-day hospital readmissions in each facility, which is derived from a model that accounts for patient characteristics, the dialysis facility to which the patient is discharged and the discharging acute care or critical access hospital involved.</t>
  </si>
  <si>
    <t>The measure excludes readmissions in the numerator that:
1. Occurred more than 30 days after the index discharge
2. Are considered planned 
3. Occur within the first three days following discharge from the acute care hospital
The measure excludes index hospital discharges from the denominator that:
1. End in death
2. Result in a patient dying within 30 days with no readmission
3. Are against medical advice
4. Include a primary diagnosis for certain types of cancer, mental health conditions or rehabilitation
5. Occur after a patient s 12th admission in the calendar year
6. Are from a PPS-exempt cancer hospital
7. Result in a transfer to another acute care or critical access hospital on the same day, or the day after the discharge date
8. Result in a readmission occurring within the first three days following discharge from the acute care hospital</t>
  </si>
  <si>
    <t>Dialysis Facility</t>
  </si>
  <si>
    <t>1906</t>
  </si>
  <si>
    <t>All-Cause Unplanned Readmission Measure for 30 Days Post-Discharge from Long-Term Care Hospitals (NQF #2512)</t>
  </si>
  <si>
    <t>2512</t>
  </si>
  <si>
    <t>Removed from Long-Term Care Hospital Quality Reporting</t>
  </si>
  <si>
    <t>Age/sex categories, original reason for entitlement being disability or ESRD, surgery category if present; long-term ventilator patient; principal diagnosis on prior acute stay bill; comorbidities from secondary diagnoses on the prior acute bill and diagnoses from earlier acute stays up to 1 year before LTCH admission; length of stay and length of stay in intensive care in the prior acute hospital stay; counts of prior acute discharges in the 365 days before the LTCH admission</t>
  </si>
  <si>
    <t>Statistical risk model with 204 factors. At the time this measure was released, CMS was testing adjustment for social risk adjustment for possible future use with this measure but had not yet constructed specific variables to represent sociodemographic status. Refer to NQF QPS for additional detail.</t>
  </si>
  <si>
    <t>Use past 2 years of data to calculate the measure rate in order to compromise between sample size and timeliness; "in the 2010-2011 data, 95% of LTCHs have more than 100 patients averaged in their measure"</t>
  </si>
  <si>
    <t>Refer to https://www.govinfo.gov/content/pkg/FR-2013-08-19/pdf/2013-18956.pdf</t>
  </si>
  <si>
    <t>Long-Term Care Hospital Compare (Implemented),
Long-Term Care Hospital Quality Reporting (Removed)</t>
  </si>
  <si>
    <t>This measure estimates the risk-standardized rate of unplanned, all-cause readmissions for patients discharged from a long-term care hospital who were readmitted to a short-stay acute-care hospital or an LTCH, within 30 days of an LTCH discharge.</t>
  </si>
  <si>
    <t>The numerator is mathematically related to the number of patients in the target population who have
the event of an unplanned readmission in the 30- day post-discharge window. The measure does not have a simple form for the
numerator and denominator that is, the risk adjustment method used does not make the observed number of readmissions the
numerator and a predicted number the denominator. Instead, the numerator is the risk-adjusted estimate of the number of
unplanned readmissions that occurred within 30 days from discharge. This estimate includes risk adjustment for patient
characteristics and a statistical estimate of the facility effect beyond patient mix.</t>
  </si>
  <si>
    <t>The denominator is computed with the same model used for the numerator. It is the model
developed using all non-excluded LTCH stays in the national data. For a particular facility the model is applied to the patient
population, but the facility effect term is 0. In effect, it is the number of readmissions that would be expected for that patient
population at the average LTCH. The measure includes all the LTCH stays in the measurement period that are observed in national
Medicare FFS data and do not fall into an excluded category.</t>
  </si>
  <si>
    <t>The following are the measure's denominator exclusions, including the rationale for exclusion:
1.LTCH patients who died during the LTCH stay.
Rationale: A post-discharge readmission measure is not relevant for patients who died during their LTCH stay.
2.LTCH patients less than 18 years old.
Rationale: LTCH patients under 18 years old are not included in the target population for this measure. Pediatric patients are
relatively few and may have different patterns of care from adults.
3.LTCH patients who were transferred at the end of a stay to another LTCH or short-term acute-care hospital.
Rationale: Patients who were transferred to another LTCH or short-term acute-care hospital are excluded from this measure
because the transfer suggests that either their LTCH treatment has not been completed or that their condition worsened, requiring a
transfer back to the acute care setting. The intent of the measure is to follow patients deemed well enough to be discharged to a
less intensive care setting (i.e., discharged to less intense levels of care or to the community).
4.Patients who were not continuously enrolled in Part A FFS Medicare for the 12 months prior to the LTCH stay admission date, and
at least 30 days after LTCH stay discharge date.
Rationale: The adjustment for certain comorbid conditions in the measure requires information on acute inpatient bills for 1 year
prior to the LTCH admission, and readmissions must be observable in the observation window following discharge. Patients without
Part A coverage or who are enrolled in Medicare Advantage plans will not have complete inpatient claims in the system. 
5.Patients who did not have a short-term acute-care stay within 30 days prior to an LTCH stay admission date.
Rationale: This measure requires information from the prior short-term acute-care stay in the elements used for risk adjustment.
6.LTCH patients discharged against medical advice (AMA).
Rationale: Patients discharged AMA are excluded because these patients have not completed their full course of treatment in the
opinion of the facility.
7.LTCH patients for whom the prior short-term acute-care stay was for nonsurgical treatment of cancer.
Rationale: Consistent with the HWR Measure, patients for whom the prior short-term acute-care stay was for nonsurgical treatment
of cancer are excluded because these patients were identified as following a very different trajectory after discharge, with a
particularly high mortality rate.
8.LTCH stays with data that are problematic (e.g., anomalous records for hospital stays that overlap wholly or in part or are
otherwise erroneous or contradictory).
Rationale: This measure requires accurate information from the LTCH stay and prior short-term acute-care stays in the elements
used for risk adjustment. No-pay LTCH stays involving exhaustion of Part A benefits are also excluded.</t>
  </si>
  <si>
    <t>Promoting Effective Communication and Coordination of Care</t>
  </si>
  <si>
    <t>Long-term Care Hospital,
Post Acute/Long Term Care Facility: Long Term Acute Care Hospital,
Post Acute/Long Term Care Facility: Nursing Home/Skilled Nursing Facility</t>
  </si>
  <si>
    <t>Refer to https://www.qualitynet.org/files/5eaaf3c86a6cce001fbe04fa?filename=2020_Rdmn_PSR.pdf. payment adjustment is based on ERRs (predicted readmission rate/expected readmission rate) for each measure and the dual proportion for each hospital. Hospitals are stratified into 5 peer groups based on hospitals' dual proportions. https://www.qualitynet.org/files/5d55ad22c84b4540884323c2?filename=FY2020_HRRP_PymtDtrmnInfo.pdf</t>
  </si>
  <si>
    <t>2264</t>
  </si>
  <si>
    <t>Hospital 30-day, all-cause, risk-standardized mortality rate (RSMR) following Coronary Artery Bypass Graft (CABG) surgery</t>
  </si>
  <si>
    <t>2558</t>
  </si>
  <si>
    <t>Many, 33 clinical factors</t>
  </si>
  <si>
    <t>See new specifications testing document on NQF QPS</t>
  </si>
  <si>
    <t>Hospital Compare (Implemented),
Hospital Inpatient Quality Reporting (Implemented),
Hospital Value-Based Purchasing (Finalized)</t>
  </si>
  <si>
    <t>The measure estimates a hospital-level, risk-standardized mortality rate (RSMR) for patients discharged from the hospital following a qualifying isolated CABG procedure. Mortality is defined as death from any cause within 30 days of the procedure date of an index CABG admission. An index CABG admission is the hospitalization for a qualifying isolated CABG procedure considered for the mortality outcome. The measure was developed using Medicare Fee-for-Service (FFS) patients 65 years and older and was tested in all-payer patients 18 years and older.</t>
  </si>
  <si>
    <t>The outcome for this measure is 30-day all-cause mortality. Mortality is defined as death for any reason within 30 days of the procedure date from the index admission for patients 18 and older discharged from the hospital after undergoing isolated CABG surgery.</t>
  </si>
  <si>
    <t>This claims-based measure can be used in either of two patient cohorts: (1) patients aged 65 years or older or (2) patients aged 18 years or older. We have tested the measure in both age groups.
The cohort includes admissions for patients who receive a qualifying isolated CABG procedure (see the attached Data Dictionary) and with a complete claims history for the 12 months prior to admission. CMS publicly reports this measure for those patients 65 years or older who are Medicare FFS beneficiaries admitted to non-federal hospitals.
If a patient has more than one qualifying isolated CABG admission in a year, the first CABG admission is selected for inclusion in the measure and the subsequent CABG admission(s) are excluded from the cohort.</t>
  </si>
  <si>
    <t>The CABG surgery mortality measure excludes index admissions for patients: 
1. With inconsistent or unknown vital status or other unreliable demographic (age and gender) data; or, 
2. Discharged against medical advice (AMA).
For patients with more than one qualifying CABG surgery admission in the measurement period, the first CABG admission is selected for inclusion in the measure and the subsequent CABG admission(s) are excluded from the cohort.</t>
  </si>
  <si>
    <t>The goal of this measure is to improve patient outcomes by providing patients, physicians, hospitals, and policy makers with information about hospital-level, risk-standardized mortality rates following hospitalization for a qualifying isolated CABG procedure. Measurement of patient outcomes allows for a broad view of quality of care that encompasses more than what can be captured by individual process-of-care measures. Complex and critical aspects of care, such as communication between providers, prevention of and response to complications, patient safety, and coordinated transitions to the outpatient environment, all contribute to patient outcomes but are difficult to measure by individual process measures. The goal of outcomes measurement is to risk adjust for patients conditions at the time of hospital admission and then evaluate patient outcomes. This measure was developed to identify institutions whose performance is better or worse than would be expected based on each institution s patient case mix, and therefore promote hospital quality improvement and better inform consumers about care quality.
CABG is a priority area for outcomes measure development because it is a common procedure associated with considerable morbidity, mortality, and health care spending. Between 2013 and 2016, there were 138,785 hospitalizations for CABG surgery among Medicare FFS patients in the U.S [1].
CABG surgeries are costly procedures that account for the majority of major cardiac surgeries performed nationally. In fiscal year 2014, isolated CABG surgeries accounted for almost half (40.59%) of all cardiac surgery hospital admissions in Massachusetts [2]. In 2014, the average Medicare payment was $32,499 for CABG without valve and $45,873 for CABG plus valve surgeries [3].
1. Simoes J, Grady J, DeBuhr J, et al. 2017 Procedure-Specific Measures Updates and Specifications Report Hospital-Level 30-Day Risk-Standardized Mortality Measures. http://www.qualitynet.org/dcs/ContentServer c=Page&amp;pagename=QnetPublic/Page/QnetTier3&amp;cid=1163010421830. Accessed March 23, 2018.
2. Massachusetts Data Analysis Center. Adult Coronary Artery Bypass Graft Surgery in the Commonwealth of Massachusetts. https://www.mass.gov/files/documents/2017/12/14/cabg-fy2014.pdf. Accessed March 23, 2018.
3. Pennsylvania Health Care Cost Containment Council. Hospital Medicare Payment. http://www.phc4.org/reports/cabg/16/docs/Hospital%20Medicare%20Payment.pdf. Accessed March 23, 2018.</t>
  </si>
  <si>
    <t>1673</t>
  </si>
  <si>
    <t>Percent of Long-Term Care Hospital (LTCH) Patients With an admission and discharge functional assessment and care plan that addresses function (NQF #2631)</t>
  </si>
  <si>
    <t>2631</t>
  </si>
  <si>
    <t>LTCHs must meet or exceed.... A threshold set at 80 percent for completion of quality measures data [including CMIT 6088] collected using the LTCH CARE Data Set submitted through the QIES ASAP system.</t>
  </si>
  <si>
    <t>Refer to https://www.cms.gov/Medicare/Quality-Initiatives-Patient-Assessment-Instruments/LTCH-Quality-Reporting/Downloads/LTCH-QRP-FAQs-October-2017.pdf, p.2</t>
  </si>
  <si>
    <t>Long-Term Care Hospital Compare (Implemented),
Long-Term Care Hospital Quality Reporting (Implemented)</t>
  </si>
  <si>
    <t>This quality measure reports the percentage of all Long-Term Care Hospital (LTCH) patients with an admission and discharge functional assessment and a care plan that addresses function.</t>
  </si>
  <si>
    <t>The numerator for this quality measure is the number of LTCH patients with complete functional assessment data for each self-care and mobility activity and at least one self-care or mobility goal.</t>
  </si>
  <si>
    <t>The denominator is the number of LTCH patients discharged during the targeted 12 month (i.e. 4 quarters) time period.</t>
  </si>
  <si>
    <t>No denominator exclusion criteria. Patients with complete and incomplete stays are included in the numerator for this quality measure. For incomplete stays, admission and goal data are required but discharge data are not required to be reported.</t>
  </si>
  <si>
    <t>Many Long-Term Care Hospital (LTCH) patients have functional limitations and are at high risk for
functional decline during the hospital stay; therefore, this measure addresses the assessment of functional status on admission and
discharge and the inclusion of function in the patient s care plan, as evidenced by a goal for at least one of the self-care or mobility
function assessment items.
The importance of using standardized functional assessment items in LTCH populations is supported by the high prevalence of
therapy services provided in this setting, and the need for good care coordination. Whether an LTCH patient is discharged home or
to another care setting for continuing healthcare, the patient s functional status is an important aspect of a person s health status to
document at the time of the transition.</t>
  </si>
  <si>
    <t>Care is Personalized and Aligned with Patient's Goals</t>
  </si>
  <si>
    <t>Long-term Care Hospital,
Post Acute/Long Term Care Facility: Long Term Acute Care Hospital</t>
  </si>
  <si>
    <t>1871</t>
  </si>
  <si>
    <t>Long-Term Care Hospital (LTCH) Functional Outcome Measure: Change in Mobility Among Patients Requiring Ventilator Support (NQF #2632)</t>
  </si>
  <si>
    <t>2632</t>
  </si>
  <si>
    <t>Age groups, communication impairment (expression and comprehension), prior functioning (indoor ambulation), prior mobility devices/aids (wheelchair/scooter and mechanical lift), primary medical condition diagnoses (acute respiratory, chronic respiratory, acute and chronic respiratory, chronic cardiac, other), stage 3/4/unstageable pressure ulcers, and comorbid conditions (severe and metastatic cancers, dialysis and chronic kidney disease stage 5, diabetes mellitus, major lower limb amputation, stroke, hemiplegia or hemiparesis, dementia, paraplegia/incomplete tetraplegia/other spinal cord disorder or injury)</t>
  </si>
  <si>
    <t>Statistical risk model with 22 factors. Refer to NQF QPS for more detail.</t>
  </si>
  <si>
    <t>This measure estimates the risk-adjusted change in mobility score between admission and discharge among LTCH patients requiring ventilator support at admission. The change in mobility score is calculated as the difference between the discharge mobility score and the admission mobility score. This measure only includes patients requiring invasive mechanical ventilator support on admission.</t>
  </si>
  <si>
    <t>The measure does not have a simple form for the numerator and denominator. This measure estimates the risk-adjusted change in mobility score between admission and discharge among LTCH patients requiring ventilator support at admission. The change in mobility score is calculated as the difference between the discharge mobility score and the admission mobility score.</t>
  </si>
  <si>
    <t>The target population (denominator) for this quality measure is the number of LTCH patients requiring ventilator support at the time of admission to the LTCH.</t>
  </si>
  <si>
    <t>1) Patients with incomplete stays
2) Patients discharged to hospice
3) Patients with progressive neurological conditions, including amyotrophic lateral sclerosis, multiple sclerosis, Parkinson s disease, and Huntington s chorea: 
4) Patients in coma, persistent vegetative state, complete tetraplegia, and locked-in syndrome:
5) Patients younger than age 21:
6) Patients who are coded as independent on all the mobility items at admission:</t>
  </si>
  <si>
    <t>While rehabilitation is not the primary goal of LTCH care, function remains an important indicator of LTCH quality, as well as key to LTCH care trajectories.</t>
  </si>
  <si>
    <t>21+</t>
  </si>
  <si>
    <t>5579</t>
  </si>
  <si>
    <t>CAHPS Hospice Survey: Getting Emotional and Spiritual Support</t>
  </si>
  <si>
    <t>2651</t>
  </si>
  <si>
    <t>Response percentile, decedent age, payer for hospice care, primary diagnosis, length of final episode of hospice care, respondent age, respondent education, relationship of decedent to caregiver, language</t>
  </si>
  <si>
    <t>Hospice Quality Reporting (Implemented)</t>
  </si>
  <si>
    <t>RAND Corporation</t>
  </si>
  <si>
    <t>Multi-item measure P1: While your family member was in hospice care, how much emotional support did you get from the hospice team P2: In the weeks after your family member died, how much emotional support did you get from the hospice team P3: Support for religious or spiritual beliefs includes talking, praying, quiet time, or other ways of meeting your religious or spiritual needs. While your family member was in hospice care, how much support for your religious and spiritual beliefs did you get from the hospice team</t>
  </si>
  <si>
    <t>CAHPS Hospice Survey measures are calculated using top-box scoring. The top-box score refers to the percentage of caregiver respondents that give the most positive response. For all questions in this measure, the top box numerator is the number of respondents who answer Right amount. Top box scores for each survey question within the measure are adjusted for mode of survey administration (at the individual respondent level) and case mix (at the hospice level), and then averaged to calculate the overall hospice-level measure score.</t>
  </si>
  <si>
    <t>The top box denominator is the number of respondents who answer at least one question in the multi-item measure (i.e., one of P1 through P3).</t>
  </si>
  <si>
    <t>-The hospice patient is still alive -The decedent s age at death was less than 18 -The decedent died within 48 hours of his/her last admission to hospice care -The decedent had no caregiver of record -The decedent had a caregiver of record, but the caregiver does not have a U.S. or U.S. Territory home address -The decedent had no caregiver other than a nonfamilial legal guardian -The decedent or caregiver requested that they not be contacted (i.e., by signing a no publicity request while under the care of hospice or otherwise directly requesting not to be contacted) -The caregiver is institutionalized, has mental/physical incapacity, has a language barrier, or is deceased -The caregiver reports on the survey that he or she never oversaw or took part in decedent s hospice care</t>
  </si>
  <si>
    <t>Each year 2.4 million Americans die. Too often, this dying experience is marred by untreated pain or other symptoms, lack of shared decision making, and insufficient emotional support (Teno Clarridge et al. 2004; Teno, Freedman et al. 2015).The Medicare hospice care benefit offers palliative care for individuals with a prognosis of living 6 months or less if their terminal illness runs its normal course. The number of Medicare beneficiaries receiving hospice services has grown from 513,000 in FY 2000 to over 1.3 million in FY 2013. Similarly, Medicare hospice expenditures have risen from $2.9 billion in FY 2000 to an estimated $15.1 billion in FY 2013. The CMS Office of the Actuary projects that hospice expenditures are expected to continue to increase, by approximately 8 percent annually, reflecting an increase in the number of Medicare beneficiaries, more beneficiary awareness of the Medicare Hospice Benefit for end-of-life care, and a growing preference for care provided in home and community-based settings. (More details may be found in the Federal Register. (Please see: 80 FR 47142.)
Previous research has shown striking variation across hospices with regard to their provision of key hospice care processes. For example, visits by professional hospice staff in the last two days of life vary considerably across hospices, with 3.2% of hospices at the 25th percentile providing such visits and 19.5% at the 75th percentile providing them. A 2013 Office of Inspector General report found that 27% of the hospice providers did not provide any general inpatient (GIP) level of care (intensive inpatient care that is meant to be short-term; Office of the Inspector General 2013). The provision of GIP care varies by region of the country with 77% of hospice providers in the South providing GIP level of care compared to 91% of providers in New England (Plotzke, Christian et al., 2014). Previous analyses of the Family Evaluation of Hospice Care (FEHC) voluntary repository maintained by the National Hospice and Palliative Care Organization have found substantial variation in several of the key domains measured by the survey (e.g., 12.6% of respondents reporting unmet needs for emotional and spiritual support for hospices in the 25th percentile of hospices compared to 21.4% of respondents in the 75th percentile; Connor, Teno et al. 2005). Evidence of variation in hospice care processes and patient and family experiences of hospice care point to the need for performance measures that can be systematically implemented to monitor hospice performance and make fair comparisons across hospices.
To that end, the Affordable Care Act mandated that the US Department of Health and Human Services (DHHS) implement a quality reporting program for hospices. The CAHPS Hospice Survey is a component of that program. The conceptual model for the development of the survey was grounded in review of existing surveys (Lendon, Ahluwalia et al., 2015), a previous review of the existing guidelines regarding quality of end of life (Teno, Casey et al., 2001), National Qualify Forum Preferred Practices in Palliative Care, and the work of the National Consensus Project for Quality Palliative Care (http://www.nationalconsensusproject.org/Guidelines_Download2.aspx).
The CAHPS Hospice Survey is part of a family of CAHPS surveys that focuses on patient or caregiver experiences with health care. The CAHPS Hospice Survey presents primary caregivers (as identified by hospices) with a set of standardized questions about the hospice care they and their family member or friend received. The survey and associated methodology is intended to create reliable and valid data about hospice experiences that can be published on the web to help families choose hospices for their family members or friends, and to create incentives for quality improvement among hospice providers.
Citations:
Connor SR, Teno J, Spence C, Smith N. Family evaluation of hospice care: results from voluntary su</t>
  </si>
  <si>
    <t>Home Care,
Hospice</t>
  </si>
  <si>
    <t>5580</t>
  </si>
  <si>
    <t>CAHPS Hospice Survey: Getting Help for Symptoms</t>
  </si>
  <si>
    <t>If there were &lt;50 eligible decedents/caregivers in past 12mo, hospital is exempt from reporting; if 50-699 eligible, hospital should survey all cases; if 700+ eligible, hospital should survey a minimum sample of 700</t>
  </si>
  <si>
    <t>Refer to https://hospicecahpssurvey.org/en/hospice-specific-faqs2/</t>
  </si>
  <si>
    <t>Multi-item measure P1: Did your family member get as much help with pain as he or she needed P2: How often did your family member get the help he or she needed for trouble breathing P3: How often did your family member get the help he or she needed for trouble with constipation P4: How often did your family member receive the help he or she needed from the hospice team for feelings of anxiety or sadness</t>
  </si>
  <si>
    <t>CAHPS Hospice Survey measures are calculated using top-box scoring. The top-box score refers to the percentage of caregiver respondents that give the most positive response. For question P1, the top box numerator is the number of respondents who answer Yes, definitely. For questions P2, P3 and P4, the top box numerator is the number of respondents who answer Always. Top box scores for each survey question within the measure are adjusted for mode of survey administration (at the individual respondent level) and case mix (at the hospice level), and then averaged to calculate the overall hospice-level measure score.</t>
  </si>
  <si>
    <t>The top box denominator is the number of respondents who answer at least one question in the multi-item measure (i.e., one of P1 through P4).</t>
  </si>
  <si>
    <t>5577</t>
  </si>
  <si>
    <t>CAHPS Hospice Survey: Getting Hospice Care Training</t>
  </si>
  <si>
    <t>Multi-item measure P1: Did the hospice team give you the training you needed about what side effects to watch for from pain medication P2: Did the hospice team give you the training you needed about if and when to give more pain medicine to your family member P3: Did the hospice team give you the training you needed about how to help your family member if he or she had trouble breathing P4: Did the hospice team give you the training you needed about what to do if your family member became restless or agitated P5: Side effects of pain medicine include things like sleepiness. Did any member of the hospice team discuss side effects of pain medicine with your or your family member</t>
  </si>
  <si>
    <t>CAHPS Hospice Survey measures are calculated using top-box scoring. The top-box score refers to the percentage of caregiver respondents that give the most positive response. For all questions in this measure, the top box numerator is the number of respondents who answer Yes, definitely. Top box scores for each survey question within the measure are adjusted for mode of survey administration (at the individual respondent level) and case mix (at the hospice level), and then averaged to calculate the overall hospice-level measure score.</t>
  </si>
  <si>
    <t>The top box denominator is the number of respondents who answer at least one question in the multi-item measure (i.e., one of P1 through P5).</t>
  </si>
  <si>
    <t>5578</t>
  </si>
  <si>
    <t>CAHPS Hospice Survey: Getting Timely Care</t>
  </si>
  <si>
    <t>Multi-item measure P1: While your family member was in hospice care, when you or your family member asked for help from the hospice team, how often did you get help as soon as you needed it P2: How often did you get the help you needed from the hospice team during evenings, weekends, or holidays</t>
  </si>
  <si>
    <t>CAHPS Hospice Survey measures are calculated using top-box scoring. The top-box score refers to the percentage of caregiver respondents that give the most positive response. The top box numerator is the number of respondents who answer Always. Top box scores for each survey question within the measure are adjusted for mode of survey administration (at the individual respondent level) and case mix (at the hospice level), and then averaged to calculate the overall hospice-level measure score.</t>
  </si>
  <si>
    <t>The top box denominator is the number of respondents who answer at least one question in the multi-item measure (i.e., one of P1 or P2).</t>
  </si>
  <si>
    <t>Exclusions from the denominator: -The hospice patient is still alive -The decedent s age at death was less than 18 -The decedent died within 48 hours of his/her last admission to hospice care -The decedent had no caregiver of record -The decedent had a caregiver of record, but the caregiver does not have a U.S. or U.S. Territory home address -The decedent had no caregiver other than a nonfamilial legal guardian -The decedent or caregiver requested that they not be contacted (i.e., by signing a no publicity request while under the care of hospice or otherwise directly requesting not to be contacted) -The caregiver is institutionalized, has mental/physical incapacity, has a language barrier, or is deceased -The caregiver reports on the survey that he or she never oversaw or took part in decedent s hospice care</t>
  </si>
  <si>
    <t>5575</t>
  </si>
  <si>
    <t>CAHPS Hospice Survey: Hospice Team Communications</t>
  </si>
  <si>
    <t>Multi-item measure. "While your family member was in hospice care..." P1: How often did the hospice team keep you informed about when they would arrive to care for your family member P2: How often did the hospice team explain things in a way that was easy to understand P3: How often did the hospice team listen carefully to you when you talked with them about problems with your family member s hospice care P4: How often did the hospice team keep you informed about your family member s condition P5: How often did the hospice team listen carefully to you P6: "How often did anyone from the hospice team give you confusing or contradictory information about your family member s condition or care "</t>
  </si>
  <si>
    <t>CAHPS Hospice Survey measures are calculated using top-box scoring. The top-box score refers to the percentage of caregiver respondents that give the most positive response. For questions P1 through P5 in this measure, the top box numerator is the number of respondents who answer Always. For question P6, the top box numerator is the number of respondents who answer Never. Top box scores for each survey question within the measure are adjusted for mode of survey administration (at the individual respondent level) and case mix (at the hospice level), and then averaged to calculate the overall hospice-level measure score.</t>
  </si>
  <si>
    <t>The top box denominator is the number of respondents who answer at least one question in the multi-item measure (i.e., one of P1 through P6).</t>
  </si>
  <si>
    <t>The hospice patient is still alive -The decedent s age at death was less than 18 -The decedent died within 48 hours of his/her last admission to hospice care -The decedent had no caregiver of record -The decedent had a caregiver of record, but the caregiver does not have a U.S. or U.S. Territory home address -The decedent had no caregiver other than a nonfamilial legal guardian -The decedent or caregiver requested that they not be contacted (i.e., by signing a no publicity request while under the care of hospice or otherwise directly requesting not to be contacted) -The caregiver is institutionalized, has mental/physical incapacity, has a language barrier, or is deceased -The caregiver reports on the survey that he or she never oversaw or took part in decedent s hospice care</t>
  </si>
  <si>
    <t>5574</t>
  </si>
  <si>
    <t>CAHPS Hospice Survey: Rating of Hospice</t>
  </si>
  <si>
    <t>Individual survey item asking respondents: "Using any number from 0 to 10, where 0 is the worst hospice care possible and 10 is the best hospice care possible, what number would you use to rate your family member s hospice care " 0-10 rating scale with 0=Worst hospice care possible and 10=Best hospice care possible</t>
  </si>
  <si>
    <t>The top box numerator is the number of respondents in the hospice who answer 9 or 10. Top box scores for the measure are adjusted for mode of survey administration (at the individual respondent level) and case mix (at the hospice level) to calculate the overall hospice-level measure score.</t>
  </si>
  <si>
    <t>The top box denominator is the total number of respondents in the hospice who answered the item.</t>
  </si>
  <si>
    <t>5581</t>
  </si>
  <si>
    <t>CAHPS Hospice Survey: Treating Family Member with Respect</t>
  </si>
  <si>
    <t>Multi-item measure P1: While your family member was in hospice care, how often did the hospice team treat your family member with dignity and respect P2: While your family member was in hospice care, how often did you feel that the hospice team really cared about your family member</t>
  </si>
  <si>
    <t>CAHPS Hospice Survey measures are calculated using top-box scoring. The top-box score refers to the percentage of caregiver respondents that give the most positive response. For both questions in this measure, the top box numerator is the number of respondents who answer Always. Top box scores for each survey question within the measure are adjusted for mode of survey administration (at the individual respondent level) and case mix (at the hospice level), and then averaged to calculate the overall hospice-level measure score.</t>
  </si>
  <si>
    <t>5576</t>
  </si>
  <si>
    <t>CAHPS Hospice Survey: Willingness to Recommend</t>
  </si>
  <si>
    <t>Individual survey item asking respondents: Would you recommend this hospice to your friends and family</t>
  </si>
  <si>
    <t>The top box numerator is the number of respondents in a hospice program who responded Definitely yes. Top box scores for the measure are adjusted for mode of survey administration (at the individual respondent level) and case mix (at the hospice level) to calculate the overall hospice-level measure score.</t>
  </si>
  <si>
    <t>The top box denominator is the total number of respondents in the hospice that answered the item.</t>
  </si>
  <si>
    <t>2155</t>
  </si>
  <si>
    <t>Consumer Assessment of Healthcare Providers and Systems (CAHPS) Hospice Survey</t>
  </si>
  <si>
    <t>Hospice Compare (Implemented),
Hospice Quality Reporting (Implemented)</t>
  </si>
  <si>
    <t>The measures submitted here are derived from the CAHPS Hospice Survey, which is a 47-item standardized questionnaire and data collection methodology. The survey is intended to measure the experiences of hospice patients and their primary caregivers. The measures proposed here include the following six multi-item measures. Hospice Team Communication Getting Timely Care Treating Family Member with Respect Getting Emotional and Religious Support Getting Help for Symptoms Getting Hospice Training In addition, there are two other measures, also called global ratings. Rating of the hospice care Willingness to recommend the hospice Below we list each multi-item measure and its constituent items, along with the two ratings questions. Then we briefly provide some general background information about CAHPS surveys. List of CAHPS Hospice Survey Measures Multi-Item Measures Hospice Team Communication (Composed of 6 items) + While your family member was in hospice care, how often did the hospice team keep you informed about when they would arrive to care for your family member + While your family member was in hospice care, how often did the hospice team explain things in a way that was easy to understand + How often did the hospice team listen carefully to you when you talked with them about problems with your family member s hospice care + While your family member was in hospice care, how often did the hospice team keep you informed about your family member s condition + While your family member was in hospice care, how often did the hospice team listen carefully to you + While your family member was in hospice care, how often did anyone from the hospice team give you confusing or contradictory information about your family member s condition or care Getting Timely Care (Composed of 2 items) + While your family member was in hospice care, when you or your family member asked for help from the hospice team, how often did you get help as soon as you needed it + How often did you get the help you needed from the hospice team during evenings, weekends, or holidays Treating Family Member with Respect (Composed of 2 items) + While your family member was in hospice care, how often did the hospice team treat your family member with dignity and respect + While your family member was in hospice care, how often did you feel that the hospice team really cared about your family member Providing Emotional Support (Composed of 3 items) + While your family member was in hospice care, how much emotional support did you get from the hospice team + In the weeks after your family member died, how much emotional support did you get from the hospice team + Support for religious or spiritual beliefs includes talking, praying, quiet time, or other ways of meeting your religious or spiritual needs. While your family member was in hospice care, how much support for your religious and spiritual beliefs did you get from the hospice team Getting Help for Symptoms (Composed of 4 items) + Did your family member get as much help with pain as he or she needed + How often did your family member get the help he or she needed for trouble breathing + How often did your family member get the help he or she needed for trouble with constipation + How often did your family member receive the help he or she needed from the hospice team for feelings of anxiety or sadness Getting Hospice Care Training (Composed of 5 items) + Did the hospice team give you enough training about what side effects to watch for from pain medicine + Did the hospice team give you the training you needed about if and when to give more pain medicine to your family member + Did the hospice team give you the training you needed about how to help your family member if he or she had trouble breathing + Did the hospice team give you the training you needed about what to do if your family member became restless or agitated + Side effects of pain medicine include things like sleep</t>
  </si>
  <si>
    <t>CMS calculates CAHPS Hospice Survey measures using top-box scoring. The top-box score refers to the percentage of caregiver respondents that give the most positive response. Details regarding the definition of most positive response are noted in Section S.6 below.</t>
  </si>
  <si>
    <t>The measure s denominator is the number of survey respondents who answered the item. The target population for the survey is primary caregivers of hospice decedents. The survey uses screener questions to identify respondents eligible to respond to subsequent items. Therefore, denominators will vary by survey item (and corresponding multi-item measures, if applicable) according to the eligibility of respondents for each item.</t>
  </si>
  <si>
    <t>The exclusions noted in here are those who are ineligible to participate in the survey. The one exception is caregivers who report on the survey that they never oversaw or took part in the decedent s care; these respondents are instructed to complete the About You and About Your Family Member sections of the survey only. 
Cases are excluded from the survey target population if:
 	The hospice patient is still alive 
 	The decedent s age at death was less than 18 
 	The decedent died within 48 hours of his/her last admission to hospice care
 	The decedent had no caregiver of record
 	The decedent had a caregiver of record, but the caregiver does not have a U.S. or U.S. Territory home address 
 	The decedent had no caregiver other than a nonfamilial legal guardian
 	The decedent or caregiver requested that they not be contacted (i.e., by signing a no publicity request while under the care of hospice or otherwise directly requesting not to be contacted)
 	The caregiver is institutionalized, has mental/physical incapacity, has a language barrier, or is deceased
 	The caregiver reports on the survey that he or she never oversaw or took part in decedent s hospice care</t>
  </si>
  <si>
    <t>6082</t>
  </si>
  <si>
    <t>Statin Use in Persons with Diabetes</t>
  </si>
  <si>
    <t>2712</t>
  </si>
  <si>
    <t>A percentage is not calculated for contracts with 30 or fewer beneficiary member years (in the denominator).</t>
  </si>
  <si>
    <t>Refer to https://www.cms.gov/Medicare/Prescription-Drug-Coverage/PrescriptionDrugCovGenIn/Downloads/2020_Technical_Notes_Preview_2.pdf</t>
  </si>
  <si>
    <t>Pharmacy Quality Alliance (PQA, Inc.)</t>
  </si>
  <si>
    <t>To lower their risk of developing heart disease, most people with diabetes should take cholesterol medication. This rating is based on the percent of plan members with diabetes who take the most effective cholesterol-lowering drugs. Plans can help make sure their members get these prescriptions filled.</t>
  </si>
  <si>
    <t>Number of member-years of enrolled beneficiaries 40-75 years old who received a statin medication fill during the measurement period.</t>
  </si>
  <si>
    <t>Number of member-years of enrolled beneficiaries 40-75 years old with at least two diabetes medication fills during the measurement period.</t>
  </si>
  <si>
    <t>Drug plan,
Health Plan</t>
  </si>
  <si>
    <t>Refer to https://www.qualitynet.org/inpatient/measures/edac/methodology</t>
  </si>
  <si>
    <t>All-Cause Unplanned Admissions for Patients with Heart Failure</t>
  </si>
  <si>
    <t>Rate of risk-standardized acute, unplanned hospital admissions among Medicare fee-for-service (FFS) beneficiaries 65 years and older with heart failure who are assigned to an Accountable Care Organization (ACO).</t>
  </si>
  <si>
    <t>The outcome for this measure is the number of acute unplanned admissions per 100 person-years at risk for admission. Persons are considered at risk for admission if they are alive, enrolled in Medicare FFS, and not currently admitted to an acute care hospital. (See S.5, Numerator Details, for more information.)</t>
  </si>
  <si>
    <t>The target population is ambulatory Medicare FFS beneficiaries aged 65 years and older assigned to the ACO with a diagnosis of heart failure.</t>
  </si>
  <si>
    <t>The measure excludes:
1. Patients with left ventricular assist devices (LVADs).
2. Beneficiaries who are alive during the measurement year and do not have 12 months of continuous enrollment in Medicare Part A during the measurement year, or beneficiaries who die during the measurement year and are not continuously enrolled for the time period up until their date of death.</t>
  </si>
  <si>
    <t>All-Cause Unplanned Admissions for Patients with Diabetes</t>
  </si>
  <si>
    <t>Rate of risk-standardized acute, unplanned hospital admissions among Medicare fee-for-service (FFS) beneficiaries 65 years and older with diabetes who are assigned to an Accountable Care Organization (ACO).</t>
  </si>
  <si>
    <t>Our target population is ambulatory Medicare FFS beneficiaries aged 65 years and older assigned to the ACO with a diagnosis of diabetes.</t>
  </si>
  <si>
    <t>The measure excludes beneficiaries who are alive during the measurement year and do not have 12 months of continuous enrollment in Medicare Part A during the measurement year, or beneficiaries who die during the measurement year and are not continuously enrolled for the time period up until their date of death.</t>
  </si>
  <si>
    <t>All-Cause Unplanned Admissions for Patients with Multiple Chronic Conditions</t>
  </si>
  <si>
    <t>Rate of risk-standardized acute, unplanned hospital admissions among Medicare fee-for-service (FFS) beneficiaries 65 years and older with multiple chronic conditions (MCCs) who are assigned to an Accountable Care Organization (ACO).</t>
  </si>
  <si>
    <t>Our target population is Medicare FFS patients aged 65 years and older assigned to the ACO whose combinations of chronic conditions put them at high risk of admission and whose admission rates could be lowered through better care. The National Quality Forum’s (NQF’s) “Multiple Chronic Conditions Measurement Framework,” which defines patients with multiple chronic conditions as people “having two or more concurrent chronic conditions that…. act together to significantly increase the complexity of management, and affect functional roles and health outcomes, compromise life expectancy, or hinder self-management [1].”
Operationally, the measure cohort includes patients with diagnoses in two or more of eight chronic disease groups:
1. Acute myocardial infarction (AMI)
2. Alzheimer’s disease and related disorders or senile dementia
3. Atrial fibrillation
4. Chronic kidney disease (CKD)
5. Chronic obstructive pulmonary disease (COPD) and asthma
6. Depression
7. Heart failure
8. Stroke and transient ischemic attack (TIA)</t>
  </si>
  <si>
    <t>5881</t>
  </si>
  <si>
    <t>Continuity of Pharmacotherapy for Opioid Use Disorder (OUD)</t>
  </si>
  <si>
    <t>3175</t>
  </si>
  <si>
    <t>Merit-Based Incentive Payment System (MIPS) Program (Finalized)</t>
  </si>
  <si>
    <t>University of Southern California</t>
  </si>
  <si>
    <t>Percentage of adults aged 18 years and older with pharmacotherapy for opioid use disorder (OUD) who have at least 180 days of continuous treatment</t>
  </si>
  <si>
    <t>Adults in the denominator who have at least 180 days of continuous pharmacotherapy with a medication prescribed for OUD without a gap of more than seven days.</t>
  </si>
  <si>
    <t>Adults aged 18 years and older who had a diagnosis of OUD.</t>
  </si>
  <si>
    <t>Denominator Exclusion(s): 
Pharmacotherapy for OUD initiated after June 30th of 2020
Denominator Exception(s): 
Adults who are deliberately phased out of Medication Assisted Treatment (MAT) prior to 180 days of continuous treatment</t>
  </si>
  <si>
    <t>Continuous pharmacotherapy for OUD is identified on the basis of the days covered by the days supply of all prescription claims for any OUD medication (see list below) or number of days for which the drug was dispensed in a physician office or treatment center with the exceptions noted in this paragraph. The period of continuous pharmacotherapy starts on the day the first claim for an OUD medication is filled/supplied (index date) and lasts through the days supply of the last claim for an OUD medication. To meet the 180-day requirement and be eligible for the measure, the date on the first claim for an OUD medication must fall at least 180 days before the end of the measurement period. For claims with a days supply that extends beyond the end of the measurement period, count only the days for which the drug was available to the individual during the measurement period. If two or more prescription claims occur on the same day or overlap, the surplus based on the days supplies accumulates over all prescriptions. However, if another claim is submitted after a claim for an injectable OUD medication or an oral OUD medication that is dispensed in an office or treatment center, the surplus from the day s supply for the injectable or office-dispensed medication is not retained.
An individual is considered to have continuous pharmacotherapy with OUD medication if there is no treatment gap of more than seven days. A gap is defined as a period during which the individual does not have oral OUD medication
available based on the days supply, or is more than 7 days overdue for having an injection of an extended-release OUD medication.
OUD medications were identified using National Drug Codes (NDCs) for the following:
 Buprenorphine
 Naltrexone (oral)
 Buprenorphine and Naloxone
And HCPCS codes for the following:
 Buprenorphine or Buprenorphine/naloxone
 Methadone administration
 Naltrexone (extended-release injectable)
The National Drug Codes (NDCs) for the oral medications and the HCPCS codes for the injectable medications and office-dispensed oral medications (methadone and buprenorphine/naloxone) are contained in the sheets called NDCs and HCPCS Codes , respectively, in the Excel file called NQF 3175 OUD Code Lists which is attached to this form under Item S.2b. Note that the NDC code list DOES NOT include NDC codes for methadone, as it can legally only be dispensed as OUD pharmacotherapy in licensed treatment centers. Buprenorphine can be dispensed through a pharmacy or in an office and is therefore identified based on either NDC or HCPCS codes.
Justification of Measure Definition: We define treatment continuity as (1) receiving at least 180 days of treatment and (2) no gaps in medication use of more than 7 days.
Our definition of minimum duration is based on the fact that the FDA registration trials for OUD drugs studied the effect of treatment over three to six months (US FDAa, undated; US FDAb, undated), and we have no evidence for effectiveness of shorter durations. In addition, several recommendations support a minimum six-month treatment period as the risk of relapse is the highest in the first 6-12 months after start of opioid abstinence (US FDAa, undated; US FDAb, undated; US DHHS, 2015). Longer treatment duration is associated with better outcomes compared to shorter treatments and the best outcomes have been observed among patients in long-term methadone maintenance programs ( Effective medical treatment of opiate addiction , 1998; Gruber et al., 2008; Moos et al., 1999; NIDA, 1999; Ouimette et al., 1998; Peles et al., 2013). Studies with long-term follow-up suggest that ongoing pharmacotherapy is associated with improved odds of opioid abstinence (Hser et al., 2015; Weiss et al., 2015). We did not specify a maximum duration of treatment, as no upper limit for duration of treatment has been empirically established (US DHHS, 2015).
The rationale for using a treatment gap of more than seven days in our definition is that the mea</t>
  </si>
  <si>
    <t>Opioid Dependency</t>
  </si>
  <si>
    <t>The social risk factors were not included in the final risk adjustment approach. Refer to NQF QPS for more detail.</t>
  </si>
  <si>
    <t>Refer to http://www.cms.gov/Medicare/Quality-Initiatives-Patient-Assessment-Instruments/HospitalQualityInits/Measure-Methodology.html</t>
  </si>
  <si>
    <t>OCM-3: Proportion of patients that died who were admitted to hospice for 3 days or more</t>
  </si>
  <si>
    <t>Based on NQF # 0216</t>
  </si>
  <si>
    <t>Refer to https://innovation.cms.gov/files/x/ocm-cancercodelists.pdf</t>
  </si>
  <si>
    <t xml:space="preserve">Not readily avalible </t>
  </si>
  <si>
    <t>Proportion of episodes ending in death in which the beneficiary was enrolled in hospice for at least 3 days immediately before death</t>
  </si>
  <si>
    <t>All patients who were enrolled in hospice for at least 3 days immediately before death, for beneficiaries in the denominator population for this measure</t>
  </si>
  <si>
    <t>All patients who had an episode ending in the performance period who died during the episode</t>
  </si>
  <si>
    <t>National Healthcare Safety Network (NHSN) Bloodstream Infection in Hemodialysis Patients</t>
  </si>
  <si>
    <t>Based on NQF #1460  https://www.federalregister.gov/documents/2014/11/06/2014-26182/medicare-program-end-stage-renal-disease-prospective-payment-system-quality-incentive-program-and</t>
  </si>
  <si>
    <t>Patients' vascular access type, Reliability-Adjusted Standardized Infection Ratio or Adjusted Ranking Metric (ARM).</t>
  </si>
  <si>
    <t>Refer to https://www.federalregister.gov/documents/2014/11/06/2014-26182/medicare-program-end-stage-renal-disease-prospective-payment-system-quality-incentive-program-and</t>
  </si>
  <si>
    <t>11 in-center hemodialysis patients</t>
  </si>
  <si>
    <t>Refer to https://cmit.cms.gov/CMIT_public/ViewMeasure?MeasureId=1381</t>
  </si>
  <si>
    <t>The Standardized Infection Ratio (SIR) of Bloodstream Infections (BSI) will be calculated among patients receiving hemodialysis at outpatient hemodialysis centers.</t>
  </si>
  <si>
    <t>The number of new positive blood culture events based on blood cultures drawn as an outpatient or within 1 calendar day after a hospital admission.</t>
  </si>
  <si>
    <t>Expected number of infections in maintenance in-center hemodialysis patients treated in the outpatient hemodialysis unit on the first 2 working days of the month.</t>
  </si>
  <si>
    <t>1) Facilities that do not offer in-center hemodialysis
2) Facilities with a CCN open date on or after January 1, 2017
3) Facilities that treat fewer than 11 in-center hemodialysis patientsduring the performance period
4) Facilities with approved Extraordinary Circumstances Exception</t>
  </si>
  <si>
    <t>3501</t>
  </si>
  <si>
    <t>Transfer of Health Information to the Patient Post-Acute Care (PAC)</t>
  </si>
  <si>
    <t>Implemented for Long-Term Care Hospital Compare and Long-Term Care Hospital Quality Reporting by 2020-10-01</t>
  </si>
  <si>
    <t>Refer to https://www.cms.gov/Medicare/Quality-Initiatives-Patient-Assessment-Instruments/LTCH-Quality-Reporting/Downloads/Final-Specifications-for-LTCH-QRP-Quality-Measures-and-SPADEs.pdf, p. 18 for more detail.</t>
  </si>
  <si>
    <t>LTCHs must meet or exceed.... A threshold set at 80 percent for completion of quality measures data [including CMIT 3501] collected using the LTCH CARE Data Set submitted through the QIES ASAP system.</t>
  </si>
  <si>
    <t>Long-Term Care Hospital Compare (No Status),
Long-Term Care Hospital Quality Reporting (Finalized)</t>
  </si>
  <si>
    <t>The Transfer of Health Information to the Patient Post-Acute Care (PAC) measure is a process-based measure that assesses whether or not a current reconciled medication list was provided to the patient, family, or caregiver when the patient was discharged from a PAC setting to a home setting.</t>
  </si>
  <si>
    <t>The numerator is the number of LTCH patient stays with a LTCH CARE Data Set discharge assessment indicating that a current reconciled medication list was provided to the patient, family and/or caregiver at the time of discharge.</t>
  </si>
  <si>
    <t>The denominator for this measure is the total number of LTCH patient stays, regardless of payer, ending in discharge to the following settings only: a private home/ apartment (apt.), board/care, assisted living, group home, transitional living or home under care of organized home health service organization or hospice.</t>
  </si>
  <si>
    <t>Patients who died are not included in this measure</t>
  </si>
  <si>
    <t>Of the Medicare FFS beneficiaries with an LTCH stay in fiscal years 2016 and 2017, an estimated 18 percent were discharged home with home health services, nine percent were discharged home with self care, and two percent were discharged with home hospice services. Individuals who use PAC are particularly vulnerable to adverse health outcomes due to their higher likelihood of multiple comorbid chronic conditions, polypharmacy, and complicated transitions between care settings. Upon discharge from PAC to home, individuals may be faced with numerous medication changes, new medication regimes, and follow-up details. The efficient and effective communication and coordination of medication information may be critical to prevent potentially deadly adverse effects. The transfer of a patient s medication information to the patient, family, and/or caregiver is common practice and supported by discharge planning requirements for participation in Medicare and Medicaid programs. Interventions to promote patient participation in medication management have been shown to be acceptable and useful for improving outcomes and reducing costs. Provision of a reconciled medication list to patients and caregivers can improve transitional care.</t>
  </si>
  <si>
    <t>Home Health,
Inpatient Rehabilitation Facility,
Long-term Care Hospital,
Nursing Home</t>
  </si>
  <si>
    <t>6088</t>
  </si>
  <si>
    <t>Transfer of Health Information to Provider Post-Acute Care</t>
  </si>
  <si>
    <t>Implemented for Long-Term Care Hospital Quality Reporting by 2020-10-01</t>
  </si>
  <si>
    <t>Refer to https://www.cms.gov/Medicare/Quality-Initiatives-Patient-Assessment-Instruments/LTCH-Quality-Reporting/Downloads/Final-Specifications-for-LTCH-QRP-Quality-Measures-and-SPADEs.pdf, p. 13 for more detail.</t>
  </si>
  <si>
    <t>Long-Term Care Hospital Quality Reporting (Finalized)</t>
  </si>
  <si>
    <t>The purpose of this measure is to assess for and report on the timely transfer of health information when a patient is discharged from their current setting of care. For this measure, the timely transfer of health information specifically assesses for the transfer of the patient's current reconciled medication list. This process measure calculates the proportion of patient/resident stays or quality episodes with a discharge/transfer assessment indicating that a current reconciled medication list was provided to the subsequent provider at the time of discharge/transfer.</t>
  </si>
  <si>
    <t>The numerator is the number of LTCH patient stays with a LTCH CARE Data Set discharge/transfer assessment indicating a current reconciled medication list was provided to the subsequent provider at the time of discharge/transfer.</t>
  </si>
  <si>
    <t>The denominator for this measure is the total number of LTCH patient stays, regardless of payer, ending in discharge/transfer to the following settings only: a short-term general hospital, a SNF, intermediate care, home under care of an organized home health service organization or hospice, hospice in an institutional facility, a swing bed, an IRF, another LTCH, a Medicaid nursing facility, an inpatient psychiatric facility, or a critical access hospital.</t>
  </si>
  <si>
    <t>The communication of health information, such as that of a medication list, is critical to ensuring safe and effective patient transitions from one health care setting to another. The focus of this measure is the timely communication of health information, such as medication information at PAC discharge/transfer. Health information that is incomplete or missing, such as medication information, increases the likelihood of a patient/resident safety risk, often life-threatening. [1,2,3,4,5,6] Older adults are particularly vulnerable to adverse health outcomes due to insufficient medication information on the part of their health care providers, and their higher likelihood for multiple comorbid chronic conditions, polypharmacy, and complicated transitions between care settings. [7, 8]. Hospitalized patients discharged to SNFs had an average of 13 medications on their hospital discharge list [9], thus SNF and other PAC providers often are in the position of starting complex new medication regimens with little knowledge of the patient or their medication history. Furthermore, medication discrepancies are common, and found to occur in as many as three quarters of SNF admissions and 86 percent of all transitions.[10,11] Older patients being discharged to settings other than their home were more likely to experience a medication discrepancy, increasing their likelihood of experiencing an adverse event. [12] PAC patients often have complicated medication regimens and require efficient and effective communication and coordination of care between settings, including detailed transfer of medication information. Inter-institutional communication regarding medication regimens is a key factor to improving care transitions and reducing harm to patients. [13,14] Many care transition models, programs, and best practices emphasize the importance of timely communication and information exchange between discharging/ transferring and receiving providers, including medication information. [15,16,17] A comprehensive medication list is an important means of communication this information. The transfer of the patient s discharge medication information to their next providers and to the patients, in the form of a medication list, is common practice, and supported by discharge planning requirements for participation in Medicare and Medicaid programs. Most PAC EHR systems generate a discharge medication list. However, the content included in the medication lists varies and are not standardized. Other critical medication information may not be included in the medication lists provided at care transitions. Furthermore, these lists are often sent as a hard copy, rather than electronically to the recipient s EHR system or through interoperable exchange. A pharmacist study identified multiple opportunities to optimize nursing facility discharge medication lists in order to increase patient safety and potentially reduce readmissions. [18]. They noted that nursing facility settings have not made many improvements in discharge medication lists as hospitals have. The pharmacists also identified ideal components of a SNF discharge facility list, including an electronic medication list to minimize human error. An objective of this measure is to improve and standardize the type of medication list information transferred to providers, and, to increase, over time, the secure, timely, electronic transfer of the reconciled medication list using HIT standards. PAC provider adoption of EHRs and participation in health Information exchange can reduce provider burden through the use and reuse of healthcare data, and supports high quality, personalized, and efficient healthcare, care coordination and person-centered care. Further, the interoperability provisions of the 21st Century Cures Act provide a strong framework to enable electronic sharing and interoperable exchange of medication list information. 1. Kwan, J. L., Lo, L., Sampson, M., &amp; Shojania, K. G. (2013). Medication</t>
  </si>
  <si>
    <t>5866</t>
  </si>
  <si>
    <t>Zoster (Shingles) Vaccination</t>
  </si>
  <si>
    <t>Implemented for MIPS by 2020-10-01</t>
  </si>
  <si>
    <t xml:space="preserve">Refer to MIPS CQM </t>
  </si>
  <si>
    <t>PPRNet</t>
  </si>
  <si>
    <t>The percentage of patients aged 50 years and older who have had the Shingrix zoster (shingles) vaccination</t>
  </si>
  <si>
    <t>Patients who have had a full course of the Shingrix zoster (shingles) vaccination ever documented in the medical record</t>
  </si>
  <si>
    <t>All patients aged 50 years and older</t>
  </si>
  <si>
    <t>Denominator Exclusion(s):
Patient pregnancy
Patient immunocompromised
Patients receiving high doses of immunosuppressive therapy
Denominator Exception(s):
Shingrix vaccine was not administered for reasons documented by clinician (e.g. patient administered vaccine other than Shingrix, patient allergy or other medical reasons, patient declined or other patient reasons, vaccine not available or other system reasons)</t>
  </si>
  <si>
    <t>We are adopting this measure because there are no measures currently in MIPS that address shingles vaccination for patients 50 years and older as recommended by the CDC. The MAP concluded that this measure would address the important topic of adult immunization. It discussed the new guidelines under development for the Zoster vaccination that could impact the amount of doses, the age of administration, and the specific vaccine that is used, but also noted that guidelines are constantly evolving and measures should be routinely updated based on changing guidelines. The MAP conditionally supported this measure pending NQF endorsement, and specifically requested evaluating the measure to ensure it has appropriate exclusions and reflects the most current CDC guidelines given the concerns about the cost of the vaccine and potential concerns about administering to immunocompromised patients. While we agree with MAP that NQF endorsement of measures is preferred, it is not a requirement for measures to be considered for MIPS if the measure has an evidence-based focus. We believe this measure is evidence-based and is an important patient reported outcome.
Note: Refer to the MAP Spreadsheet of Final Recommendations to CMS and HHS at the following link: http://www.qualityforum.org/WorkArea/linkit.aspx LinkIdentifier=id&amp;ItemID=86972.</t>
  </si>
  <si>
    <t>Ambulatory/Office-based care</t>
  </si>
  <si>
    <t>5816</t>
  </si>
  <si>
    <t>Controlling High Blood Pressure (eCQM)</t>
  </si>
  <si>
    <t>Information found in https://innovation.cms.gov/files/x/cpcplus-qualrptpy2020.pdf</t>
  </si>
  <si>
    <t>Medicaid Promoting Interoperability Program for Eligible Professionals (Implemented),
Medicare and Medicaid Electronic Health Record Incentive Program for Eligible Professionals (Removed),
Merit-Based Incentive Payment System (MIPS) Program (Implemented),
Million Hearts (Implemented)</t>
  </si>
  <si>
    <t>Percentage of patients 18-85 years of age who had a diagnosis of hypertension and whose blood pressure was adequately controlled (&lt;140/90 mmHg) during the measurement period.</t>
  </si>
  <si>
    <t>Patients whose blood pressure at the most recent visit is adequately controlled (systolic blood pressure &lt; 140 mmHg and diastolic blood pressure &lt; 90 mmHg) during the measurement period</t>
  </si>
  <si>
    <t>Patients 18-85 years of age who had a diagnosis of essential hypertension within the first six months of the measurement period or any time prior to the measurement period</t>
  </si>
  <si>
    <t>Patients with evidence of end stage renal disease (ESRD), dialysis or renal transplant before or during the measurement period. Also exclude patients with a diagnosis of pregnancy during the measurement period.
Exclude patients whose hospice care overlaps the measurement period.
Exclude patients 66 and older who are living long term in an institution for more than 90 days during the measurement period.
Exclude patients 66 and older with advanced illness and frailty because it is unlikely that patients will benefit from the services being measured.</t>
  </si>
  <si>
    <t>High blood pressure (HBP), also known as hypertension, is when the pressure in blood vessels is higher than normal (Centers for Disease Control and Prevention [CDC], 2016). The causes of hypertension are multiple and multifaceted and can be based on genetic predisposition, environmental risk factors, being overweight and obese, sodium intake, potassium intake, physical activity, and alcohol use. High Blood Pressure is common, according to the National Health and Nutrition Examination Survey (NHANES), approximately 85.7 million adults &gt;= 20 years of age had HBP (140/90 mm Hg) between 2011 to 2014 (Crim, 2012. Between 2011-2014 the prevalence of hypertension (&gt;=140/90 mm Hg) among US adults 60 and older was approximately 67.2 percent (Benjamin et al., 2017). 
HBP, known as the silent killer, increases risks of heart disease and stroke which are two of the leading causes of death in the U.S. (Yoon, Fryar, &amp; Carroll, 2015). A person who has HBP is four times more likely to die from a stroke and three times more likely to die from heart disease (CDC, 2012) The National Vital Statistics Systems Center for Disease Control and Prevention reported that in 2014 there were approximately 73,300 deaths directly due to HBP and 410,624 deaths with any mention of HBP (CDC, 20145).Between 2004 and 2014 the number of deaths due to HBP rose by 34.1 percent (Benjamin et al., 2017). Managing and treating HBP would reduce cardiovascular disease mortality for males and females by 30.4 percent and 38.0 percent, respectively (Patel et al., 2015).
The estimated annual average direct and indirect cost of HBP from 2012 to 2013 was $51.2 billion (Benjamin et al., 2017). Total direct costs of HBP is projected to increase to $200 billion by 2030 (Benjamin et al., 2017). A study on cost-effectiveness on treating hypertension found that controlling HBP in patients with cardiovascular disease and systolic blood pressures of &gt;=160 mm Hg could be effective and cost-saving (Moran et al., 2015). 
Many studies have shown that controlling high blood pressure reduces cardiovascular events and mortality. The Systolic Blood Pressure Intervention Trial (SPRINT) investigated the impact of obtaining a SBP goal of &lt;120 mm Hg compared to a SBP goal of &lt;140 mm Hg among patients 50 and older with established cardiovascular disease and found that the patients with the former goal had reduced cardiovascular events and mortality (SPRINT Research Group et al., 2015). 
Controlling HBP will significantly reduce the risks of cardiovascular disease mortality and lead to better health outcomes like reduction of heart attacks, stroke, and kidney disease (James et al., 2014). Thus, the relationship between the measure (control of hypertension) and the long-term clinical outcomes listed is well established.</t>
  </si>
  <si>
    <t>18-85</t>
  </si>
  <si>
    <t>5776</t>
  </si>
  <si>
    <t>Diabetes: Hemoglobin A1c (HbA1c) Poor Control (&gt; 9%) (eCQM)</t>
  </si>
  <si>
    <t>Percentage of patients 18-75 years of age with diabetes who had hemoglobin A1c &gt;9.0% during the measurement period</t>
  </si>
  <si>
    <t>Patients whose most recent HbA1c level (performed during the measurement period) is &gt;9.0%</t>
  </si>
  <si>
    <t>Patients 18-75 years of age with diabetes with a visit during the measurement period</t>
  </si>
  <si>
    <t>Exclude patients whose hospice care overlaps the measurement period.
Exclude patients 66 and older who are living long term in an institution for more than 90 days during the measurement period.
Exclude patients 66 and older with advanced illness and frailty because it is unlikely that patients will benefit from the services being measured.</t>
  </si>
  <si>
    <t>As the seventh leading cause of death in the U.S., diabetes kills approximately 79,500 people a year and affects more than 30 million Americans (9.4 percent of the U.S. population) (Centers for Disease Control and Prevention [CDC], 2017a, 2017b). Diabetes is a long-lasting disease marked by high blood glucose levels, resulting from the body's inability to produce or use insulin properly (CDC, 2017c). People with diabetes are at increased risk of serious health complications including vision loss, heart disease, stroke, kidney failure, amputation of toes, feet or legs, and premature death (CDC, 2016). 
In 2017, diabetes cost the U.S. an estimated $327 billion: $237 billion in direct medical costs and $90 billion in reduced productivity. This is a 34 percent increase from the estimated $245 billion spent on diabetes in 2012 (American Diabetes Association, 2018a). 
Controlling A1c blood levels help reduce the risk of microvascular complications (eye, kidney and nerve diseases) (CDC, 2014).</t>
  </si>
  <si>
    <t>OCM-6: Patient-Reported Experience of Care</t>
  </si>
  <si>
    <t>Information found on https://innovation.cms.gov/files/x/ocm-cancercodelists.pdf</t>
  </si>
  <si>
    <t>Covariates used in the risk adjustment will include characteristics that are predictive of patient experience such as age, sex, Medicaid status, cancer type, education level, self-reported health status, and HCC categories. Many of these variables are also used in the expenditure prediction model.</t>
  </si>
  <si>
    <t>100 survey responeses over two performance periods</t>
  </si>
  <si>
    <t xml:space="preserve">Refer to https://innovation.cms.gov/files/x/ocm-cancercodelists.pdf </t>
  </si>
  <si>
    <t>5791</t>
  </si>
  <si>
    <t>Initiation and Engagement of Alcohol and Other Drug Dependence Treatment (eCQM)</t>
  </si>
  <si>
    <t>MIPS classifies this measure as NQF #0004</t>
  </si>
  <si>
    <t>Refer to https://ecqi.healthit.gov/sites/default/files/ecqm/measures/CMS137v7.html</t>
  </si>
  <si>
    <t>Percentage of patients 13 years of age and older with a new episode of alcohol or other drug abuse or (AOD) dependence who received the following. Two rates are reported.
a. Percentage of patients who initiated treatment including either an intervention or medication for the treatment of AOD abuse or dependence within 14 days of the diagnosis
b. Percentage of patients who engaged in ongoing treatment including two additional interventions or a medication for the treatment of AOD abuse or dependence within 34 days of the initiation visit. For patients who initiated treatment with a medication, at least one of the two engagement events must be a treatment intervention.</t>
  </si>
  <si>
    <t>Numerator 1: Initiation of treatment includes either an intervention or medication for the treatment of AOD abuse or dependence within 14 days of the diagnosis
Numerator 2: Engagement in ongoing treatment includes two additional interventions or a medication for the treatment of AOD abuse or dependence within 34 days of the initiation visit. For patients who initiated treatment with a medication, at least one of the two engagement events must be a treatment intervention (i.e., engagement for these members cannot be satisfied with medication treatment alone).</t>
  </si>
  <si>
    <t>Patients age 13 years of age and older who were diagnosed with a new episode of alcohol, opoid or other drug abuse or dependency during a visit between January 1 and November 14 of the measurement period</t>
  </si>
  <si>
    <t>Patients with a previous active diagnosis of alcohol, opoid or other drug abuse or dependence in the 60 days prior to the first episode of alcohol or drug dependence
Exclude patients whose hospice care overlaps the measurement period.</t>
  </si>
  <si>
    <t>There are more deaths, illnesses and disabilities from substance abuse than from any other preventable health condition. Treatment of medical problems caused by substance use and abuse places a huge burden on the health care system (Schneider Institute for Health Policy, 2001). In 2011, an estimated 22.5 million persons (8.7 percent of the population aged 12 or older) were classified with substance dependence or abuse. Of these, 68 percent were dependent on or abused alcohol, but not illicit drugs, 13 percent abused or were dependent on both alcohol and illicit drugs, while 19 percent were dependent on or abused illicit drugs, but not alcohol (Substance Abuse and Mental Health Services Administration [SAMHSA], 2012). Of the 19.3 million persons aged 12 or older in 2011 who were classified as needing substance use treatment but did not receive treatment at a specialty facility in the past year, 912,000 persons (4.7 percent) reported that they felt they needed treatment for their illicit drug or alcohol use problem. Of these 912,000 persons who felt they needed treatment, only 281,000 (30.8 percent) reported that they made an effort to get treatment, while 631,000 (69.2 percent) reported making no effort to get treatment (SAMHSA, 2012).</t>
  </si>
  <si>
    <t>Follow-Up Care for Children Prescribed ADHD Medication (ADD) (eCQM)</t>
  </si>
  <si>
    <t>MIPS classifys this measure as NQF measure #0108</t>
  </si>
  <si>
    <t>Refer to https://ecqi.healthit.gov/sites/default/files/ecqm/measures/CMS136v8.html</t>
  </si>
  <si>
    <t>Percentage of children 6-12 years of age and newly dispensed a medication for attention-deficit/hyperactivity disorder (ADHD) who had appropriate follow-up care.
Two rates are reported.
a. Percentage of children who had one follow-up visit with a practitioner with prescribing authority during the 30-Day Initiation Phase
b. Percentage of children who remained on ADHD medication for at least 210 days and who, in addition to the visit in the Initiation Phase, had at least two additional follow-up visits with a practitioner within 270 days (9 months) after the Initiation Phase ended</t>
  </si>
  <si>
    <t>Denominator Exclusion 1: Exclude patients diagnosed with narcolepsy at any point in their history or during the measurement period.
Exclude patients who had an acute inpatient stay with a principal diagnosis of mental health or substance abuse during the 30 days after the IPSD. 
Exclude patients who were actively on an ADHD medication in the 120 days prior to the Index Prescription Start Date. 
Exclude patients whose hospice care overlaps the measurement year.
Denominator Exclusion 2: Exclude patients diagnosed with narcolepsy at any point in their history or during the measurement period.
Exclude patients who had an acute inpatient stay with a principal diagnosis of mental health or substance abuse during the 300 days after the IPSD.
Exclude patients who were actively on an ADHD medication in the 120 days prior to the Index Prescription Start Date.
Exclude patients whose hospice care overlaps the measurement year.</t>
  </si>
  <si>
    <t>Attention-deficit hyperactivity disorder (ADHD) is one of the most prevalent behavioral health diseases in children. A National Survey of Children's Health study found that, in 2007, about 9.5% of children 4 to 17 years of age, or about 5.4 million, had a history of ADHD (CDC 2010). Of those 5.4 million children with a history of ADHD, 78% had a current diagnosis of ADHD at the time of the survey (CDC 2010) and 66.3% of those children were taking medication for the disorder (CDC 2010). A similar survey conducted in 2013 found that about 10% of American children age 3-17 have been diagnosed with ADHD (Bloom et al., 2013). ADHD also incurs substantial financial costs due to medical care and work loss costs for patients and families. The annual average direct cost per ADHD patient is $1,574 dollars compared to $541 dollars among similar individuals without ADHD (Swensen et al. 2003). Additionally, children with ADHD add a higher cost to the education system - on average $5,000 each year for each student with ADHD (Robb et al., 2011). 
There are many symptoms associated with ADHD. Children with ADHD may experience significant functional problems, such as school difficulties, academic underachievement, troublesome relationships with family members and peers and behavioral problems (American Academy of Pediatrics 2000). For instance, recent studies have found that parents whose children have a history of ADHD report significantly more peer problems and a higher rate of non-fatal injuries compared to parents whose children do not have a history of ADHD (Strine et al. 2006; Xiang et al. 2005). Additional studies suggest that there is an increased risk for drug use disorders in adolescents with untreated ADHD (National Institute on Drug Abuse, 2010). One of the national objectives of the Department of Health and Human Services Healthy People 2020 initiative is to increase the proportion of children with mental health problems who receive treatment.
Medication treatment has been found to be effective for managing ADHD, but treatment requires careful monitoring by physicians. Studies have shown that psychostimulants are highly effective for 75-90% of children with ADHD by reducing symptoms of hyperactivity, impulsivity and inattention; improving classroom performance and behavior; and promoting increased interaction with teachers, parents and peers (U.S. Department of Health and Human Services 1999). Some reported adverse effects of stimulant ADHD medications including appetite loss, abdominal pain, headaches, sleep disturbance, decreasing growth velocity, and less commonly, hallucinations and other psychotic symptoms (Wolraich et al. 2011). Therefore, it is important to assess the presence or absence of potential adverse effects before and after a stimulant drug is initiated (Smucker &amp; Hedayat 2001). Monitoring adverse effects from ADHD medication allows physicians to suggest an optimal, alternative treatment. Studies have also shown that treating children with effective medication management can lead to substantially greater improvements in social skills and peer relations compared to children who are not effectively managed (Jensen et al. 2001). Finally, treatments for children with ADHD are frequently not sustained despite the fact that they are at greater risk of significant problems if they discontinue treatment (Wolraich et al. 2011). Effective management mitigates the risk of discontinuing treatment.</t>
  </si>
  <si>
    <t>2907</t>
  </si>
  <si>
    <t>CAHPS: Stewardship of Patient Resources</t>
  </si>
  <si>
    <t>NQF #0166 is CAHPS measure in rural core set</t>
  </si>
  <si>
    <t>Age, education, self-reported health status, self-reported mental health status, Medicaid dual eligibility, low-income subsidy eligibility, survey completion in an Asian language, and whether another person helped the respondent complete the survey (“proxy assistance").</t>
  </si>
  <si>
    <t>For SSP, benchmark data only includes a practice or TIN’s data if it had at least 20 cases in the denominator for the measure. Quality data for ACOs, providers, or group practices that did not satisfy the reporting requirements of the Shared Savings Program or PQRS/MIPS were not included in calculation of the benchmarks. If a CAHPS for ACOs Survey is not administered and no data is transmitted to CMS, zero points will be earned for all Patient/Caregiver Experience measures and the ACO will fail to meet the quality standard for the performance year.The CAHPS for ACOs Survey data coordination team randomly samples 860 Medicare FFS beneficiaries assigned to an ACO who are eligible for the survey sample as described above. This sample size requirement aims to reach the target of 425 completed surveys per ACO.If an ACO has fewer than 860 eligible beneficiaries, the sample draw is 100 percent of survey eligible beneficiaries.</t>
  </si>
  <si>
    <t>The CAHPS for ACOs survey includes core questions from version 2.0 of the CG CAHPS survey and supplemental items from sources including the CAHPS PatientCentered Medical Home Survey, Core CAHPS Health Plan Survey Version 5.0, existing CAHPS supplemental items, and new content written for the CAHPS for ACOs survey.</t>
  </si>
  <si>
    <t>5823</t>
  </si>
  <si>
    <t>Preventive Care and Screening: Screening for High Blood Pressure and Follow-Up Documented (eCQM)</t>
  </si>
  <si>
    <t>Refer to https://ecqi.healthit.gov/sites/default/files/ecqm/measures/CMS22v7.html for more detail.</t>
  </si>
  <si>
    <t>Percentage of patients aged 18 years and older seen during the reporting period who were screened for high blood pressure AND a recommended follow-up plan is documented based on the current blood pressure (BP) reading as indicated.</t>
  </si>
  <si>
    <t>Patients who were screened for high blood pressure AND have a recommended follow-up plan documented, as indicated if the blood pressure is pre-hypertensive or hypertensive</t>
  </si>
  <si>
    <t>All patients aged 18 years and older at the beginning of the measurement period with at least one eligible encounter during the measurement period</t>
  </si>
  <si>
    <t>Patient has an active diagnosis of hypertension</t>
  </si>
  <si>
    <t>Hypertension is a prevalent condition that affects approximately 66.9 million people in the United States. It is estimated that about 20-40% of the adult population has hypertension; the majority of people over age 65 have a hypertension diagnosis (Appleton SL, et. al., 2012 and Luehr D, et. al., 2012). Winter (2013) noted that 1 in 3 American adults have hypertension and the lifetime risk of developing hypertension is 90% (Winter KH, et. al., 2013). The African American population or non-Hispanic Blacks, the elderly, diabetics and those with chronic kidney disease are at increased risk of stroke, myocardial infarction and renal disease. Non-Hispanic Blacks have the highest prevalence at 38.6% (Winter KH, et. al., 2013). Hypertension is a major risk factor for ischemic heart disease, left ventricular hypertrophy, renal failure, stroke and dementia (Luehr D, et. al., 2012). 
Hypertension is the most common reason for adult office visits other than pregnancy. Garrison (2013) stated that in 2007, 42 million ambulatory visits were attributed to hypertension (Garrison GM and Oberhelman S, 2013). It also has the highest utilization of prescription drugs. Numerous resources and treatment options are available, yet only about 40-50% of the hypertensive patients have their blood pressure under control (&lt;140/90) (Appleton SL, et. al., 2012, Luehr D, et. al., 2012). In addition to medication non-compliance, poor outcomes are also attributed to poor adherence to lifestyle changes such as a low-sodium diet, weight loss, increased exercise and limiting alcohol intake. Many adults find it difficult to continue medications and lifestyle changes when they are asymptomatic. Symptoms of elevated blood pressure usually do not occur until secondary problems arise such as with vascular diseases (myocardial infarction, stroke, heart failure and renal insufficiency) (Luehr D, et. al., 2012).
Appropriate follow-up after blood pressure measurement is a pivotal component in preventing the progression of hypertension and the development of heart disease. Detection of marginally or fully elevated blood pressure by a specialty clinician warrants referral to a provider familiar with the management of hypertension and prehypertension. The 2010 ACCF/AHA Guideline for the Assessment of Cardiovascular Risk in Asymptomatic Adults continues to support using a global risk score such as the Framingham Risk Score, to assess risk of coronary heart disease (CHD) in all asymptomatic adults (Greenland P, et. al., 2010). Lifestyle modifications have demonstrated effectiveness in lowering blood pressure (JNC 7, 2003). The synergistic effect of several lifestyle modifications results in greater benefits than a single modification alone. Baseline diagnostic/laboratory testing establishes if a co-existing underlying condition is the etiology of hypertension and evaluates if end organ damage from hypertension has already occurred. Landmark trials such as ALLHAT have repeatedly proven the efficacy of pharmacologic therapy to control blood pressure and reduce the complications of hypertension. Follow-up intervals based on blood pressure control have been established by the JNC 7 and the USPSTF.</t>
  </si>
  <si>
    <t>5807</t>
  </si>
  <si>
    <t>Use of High-Risk Medications in the Elderly (eCQM)</t>
  </si>
  <si>
    <t>Refer to https://ecqi.healthit.gov/sites/default/files/ecqm/measures/CMS156v7.html for more detail.</t>
  </si>
  <si>
    <t>Percentage of patients 65 years of age and older who were ordered high-risk medications. Two rates are reported.
1) Percentage of patients who were ordered at least one high-risk medication.
2) Percentage of patients who were ordered at least two of the same high-risk medication</t>
  </si>
  <si>
    <t>Numerator 1: Patients with an order for at least one high-risk medication during the measurement period
Numerator 2: Patients with at least two orders for the same high-risk medication on different days during the measurement period</t>
  </si>
  <si>
    <t>Patients 65 years and older who had a visit during the measurement period</t>
  </si>
  <si>
    <t>Exclude patients whose hospice care overlaps the measurement period</t>
  </si>
  <si>
    <t>Certain medications (MacKinnon &amp; Hepler, 2003) are associated with increased risk of harm from drug side-effects and drug toxicity and pose a concern for patient safety. There is clinical consensus that these drugs pose increased risks in the elderly (Kaufman, Brodin, &amp; Sarafian, 2005). Potentially Inappropriate Medication use in older adults has been connected to significantly longer hospital stay lengths and increased hospitalization costs (Hagstrom et al., 2015) as well as increased risk of death (Lau et al. 2004).
Older adults receiving inappropriate medications are more likely to report poorer health status at follow-up, compared to those who receive appropriate medications (Fu, Liu, &amp; Christensen, 2004). A study of the prevalence of potentially inappropriate medication use in older adults found that 40 percent of individuals 65 and older filled at least one prescription for a potentially inappropriate medication and 13 percent filled two or more (Fick et al., 2008). While some adverse drug events are not preventable, studies estimate that between 30 and 80 percent of adverse drug events in the elderly are preventable (MacKinnon &amp; Hepler, 2003).
Reducing the number of inappropriate prescriptions can lead to improved patient safety and significant cost savings. Conservative estimates of extra costs due to potentially inappropriate medications in the elderly average $7.2 billion a year (Fu et al., 2007 ). Medication use by older adults will likely increase further as the U.S. population ages, new drugs are developed, and new therapeutic and preventive uses for medications are discovered (Rothberg et al., 2008). The annual direct costs of preventable adverse drug events (ADEs) in the Medicare population have been estimated to exceed $800 million (Institute of Medicine, 2007). By the year 2030, nearly one in five U.S. residents is expected to be aged 65 years or older; this age group is projected to more than double in number from 38.7 million in 2008 to more than 88.5 million in 2050. Likewise, the population aged 85 years or older is expected to increase almost four-fold, from 5.4 million to 19 million between 2008 and 2050. As the elderly population continues to grow, the number of older adults who present with multiple medical conditions for which several medications are prescribed continues to increase, resulting in polypharmacy (Gray &amp; Gardner, 2009).</t>
  </si>
  <si>
    <t>5781</t>
  </si>
  <si>
    <t>Pneumococcal Vaccination Status for Older Adults (eCQM)</t>
  </si>
  <si>
    <t>Based on NQF # 0043.NQF QPS</t>
  </si>
  <si>
    <t>Percentage of patients 65 years of age and older who have ever received a pneumococcal vaccine</t>
  </si>
  <si>
    <t>Pneumonia is a common cause of illness and death in the elderly and persons with certain underlying conditions. The major clinical syndromes of pneumococcal disease include pneumonia, bacteremia and meningitis, with pneumonia being the most common (Centers for Disease Control and Prevention [CDC] , 2015a). Pneumonia symptoms generally include fever, chills, pleuritic chest pain, cough with sputum, dyspnea, tachypnea, hypoxia tachycardia, malaise and weakness. There is an estimated 400,000 cases of pneumonia in the U.S. each year and a 5 percent-7 percent mortality rate, although it may be higher among older adults and adults in nursing homes (CDC , 2015b; Janssens &amp; Krause , 2004). 
Among the 91.5 million US adults aged &gt; 50 years, 29,500 cases of IPD, 502,600 cases of nonbacteremic pneumococcal pneumonia and 25,400 pneumococcal-related deaths are estimated to occur yearly; annual direct and indirect costs are estimated to total $3.7 billion and $1.8 billion, respectively. Pneumococcal disease remains a substantial burden among older US adults, despite increased coverage with 23-valent pneumococcal polysaccharide vaccine, (PPV23) and indirect benefits afforded by PCV7 vaccination of young children (Weycker et al., 2011).
Pneumococcal vaccines have been shown to be highly effective in preventing invasive pneumococcal disease. When comparing costs, outcomes and quality adjusted life years, immunization with the two recommended pneumococcal vaccines was found to be more economically efficient than no vaccination, with an incremental cost-effectiveness ratio of $25,841 per quality-adjusted life year gained (Chen et al ., 2014).</t>
  </si>
  <si>
    <t>Home Care,
Hospital Inpatient,
Hospital Outpatient,
Nursing Home,
Outpatient,
Post Acute/Long Term Care Facility: Nursing Home/Skilled Nursing Facility</t>
  </si>
  <si>
    <t>2532</t>
  </si>
  <si>
    <t>Primary Caries Prevention Intervention as Offered by Primary Care Providers, including Dentists</t>
  </si>
  <si>
    <t>Percentage of children, age 0-20 years, who received a fluoride varnish application during the measurement period.</t>
  </si>
  <si>
    <t>Children who receive a fluoride varnish application</t>
  </si>
  <si>
    <t>Children, age 0-20 years, with a visit during the measurement period.</t>
  </si>
  <si>
    <t>Exclude patients whose hospice care overlaps the measurement year</t>
  </si>
  <si>
    <t>0-20</t>
  </si>
  <si>
    <t>Dental Decay</t>
  </si>
  <si>
    <t>5836</t>
  </si>
  <si>
    <t>Primary Caries Prevention Intervention as Offered by Primary Care Providers, including Dentists (eCQM)</t>
  </si>
  <si>
    <t>Refer to https://ecqi.healthit.gov/sites/default/files/ecqm/measures/CMS74v8.html for more detail.</t>
  </si>
  <si>
    <t>Children who receive a fluoride varnish application during the measurement period</t>
  </si>
  <si>
    <t>Children, age 0-20 years, with a visit during the measurement period</t>
  </si>
  <si>
    <t>The literature reflects that fluoride varnish, when applied to the teeth of high-risk children, reduces, in conjunction with anticipatory guidance provided to the caregiver, the risk of the child developing caries (Weintraub et al., 2006)</t>
  </si>
  <si>
    <t>5806</t>
  </si>
  <si>
    <t>Weight Assessment and Counseling for Nutrition and Physical Activity for Children and Adolescents (eCQM)</t>
  </si>
  <si>
    <t>Refer to https://ecqi.healthit.gov/sites/default/files/ecqm/measures/CMS155v7.html for more detail.</t>
  </si>
  <si>
    <t>Percentage of patients 3-17 years of age who had an outpatient visit with a Primary Care Physician (PCP) or Obstetrician/Gynecologist (OB/GYN) and who had evidence of the following during the measurement period.
Three rates are reported
-Percentage of patients with height, weight, and body mass index (BMI) percentile documentation
-Percentage of patients with counseling for nutrition
-Percentage of patients with counseling for physical activity</t>
  </si>
  <si>
    <t>Numerator 1: Patients who had a height, weight and body mass index (BMI) percentile recorded during the measurement period
Numerator 2: Patients who had counseling for nutrition during the measurement period
Numerator 3: Patients who had counseling for physical activity during the measurement period</t>
  </si>
  <si>
    <t>Patients 3-17 years of age with at least one outpatient visit with a primary care physician (PCP) or an obstetrician/gynecologist (OB/GYN) during the measurement period</t>
  </si>
  <si>
    <t>Patients who have a diagnosis of pregnancy during the measurement period.
Exclude patients whose hospice care overlaps the measurement period.</t>
  </si>
  <si>
    <t>Over the last three decades, childhood obesity has more than doubled in children and tripled in adolescents. Approximately 15 percent of children and adolescents in the United States are overweight and 17 percent are obese (Fryar, Carroll, &amp; Ogden, 2014). Childhood obesity has both immediate and long-term effects on health and well-being. 
Children who are obese are more likely to be obese as adults and are therefore at risk for adult health problems, such as heart disease, type 2 diabetes, stroke and several types of cancer (Centers for Disease Control and Prevention, 2013.
The direct medical costs associated with childhood obesity total about $19,000 per child, contributing to the $14 billion spent on care related to childhood obesity in the United States (Finkelstein, Graham, &amp; Malhotra, 2014). 
Since obesity can become a lifelong health issue, it is important to screen for obesity in children and adolescents, and to provide interventions that promote weight loss (U.S. Preventive Services Task Force, 2017).
In addition to the growing prevalence of obesity in children and adolescents, the number of overweight children at risk of becoming obese is also of great concern. Evidence suggests that overweight children and adolescents are more likely to become obese as adults. For example, one study found that approximately 80 percent of children who were overweight at age 10-15 years were obese adults at age 25 years (Whitaker et al. 1997). Another study found that 25 percent of obese adults were overweight as children. The latter study also found that if overweight begins before 8 years of age, obesity in adulthood is likely to be more severe (Freedman et al. 2001).</t>
  </si>
  <si>
    <t>3-17</t>
  </si>
  <si>
    <t>1572</t>
  </si>
  <si>
    <t>Preventive Care and Screening: Screening for High Blood Pressure and Follow-Up Documented</t>
  </si>
  <si>
    <t>Claims-based version of CMIT 5823, which is not risk-adjusted.</t>
  </si>
  <si>
    <t>Percentage of patients aged 18 years and older seen during the submitting period who were screened for high blood pressure AND a recommended follow-up plan is documented based on the current blood pressure (BP) reading as indicated.</t>
  </si>
  <si>
    <t>Denominator Exclusion(s): 
Patient not eligible due to active diagnosis of hypertension
Denominator Exception(s): 
Documented reason for not screening or recommending a follow-up for high blood pressure</t>
  </si>
  <si>
    <t>Hypertension is a prevalent condition that affects approximately 66.9 million people in the United States. It is estimated that about 20-40% of the adult population has hypertension; the majority of people over age 65 have a hypertension diagnosis (Ap pleton SL, et. al., 2012 and Luehr D, et. al. 2012). Winter (2013) noted that 1 in 3 American adults have hypertension and the lifetime risk of developing typertension is 90% (Wubrwe KH, et. al., 2013). The African American population or non-Hispanic Blacks, the elderly, diabetics and those with chronic kidney disease are at increased risk of stroke, myocardial infarction and renal disease. Non-Hispanic Blacks have the highest prevalence at 38.6% (Winter KH, et. al., 2013). Hypertension is a major risk factor for ischemic heart disease, left ventricular hypertrophy, renal failure, stroke and dementia (Luehr D, et. al., 2012).
Hypertenion is the most common reason for adult office visits other than pregnancy. Garrison (2013) stated that in 2007, 42 million ambulatory visits were attributed to hypertension (Garrison GM and Oberhelman S, 2013) It also has the highest utiliztion of prescription drugs. Numerous resources and treatment optioin are available, yet only about 40-50% of the hypertensive patients have their blood pressure under control (&lt;140/90) (Appleton SL, et. al., 2012, Luehr D, et. al., 2012). In addition to medication non-compliance, poor outcomes are also attributed to poor adherence to lifestyle changes such as a low-sodium diet, weight loss, increased exercise and limiting alcohol intake. Many adults find it difficult to continue medications and lifestyle changes when they are asymptomatic. Symptoms of elevated blood pressure usually do not occur until secondary problems arise such as with vascular diseases (myocardial infarction, stroke, heart failure and renal insufficiency) (Luehr D, et. al., 2012).
Appropriate follow-up after blood pressure measurement is a pivotal component in preventing the progression of hypertension and the development of heart disease. Detection of marginally or fully elevated blood pressure by a specialty clinician warrants referral to a provide familiar with the management of hypertension and prehypertension. The 2010 ACCF/AHA Guideline for the Assessment of Cardiovascular Risk Asymptomatic Adults continues to support using a global risk score such as the Framingham Risk Score, to assess risk of coronary heart disease (CHD) in all asymptomatic adults (Greenland P, et. al., 2010). Lifestyle modifications have demonstrated effectiveness in lowering blood pressure (JNC 7, 2003). The synergistic effect of several lifestyle modifications results in greater benefits that a single modification alone. Baseline diagnostic/laboratory testing establishes if a co-existing underlying conditions is the etiology of hypertension and evaluates if end organ damage from hypertension has already occurred. Landmark trials such as ALLHAT have repeatedly proven the efficacy of pharmacologic therapy to control blood pressure and reduce the complications of hypertension. Follow-up intervals based on blood pressure control have been established by the JNC 7 and the USPSTF.</t>
  </si>
  <si>
    <t>1969</t>
  </si>
  <si>
    <t>Unplanned Hospital Readmission within 30 Days of Principal Procedure</t>
  </si>
  <si>
    <t>Age, ASA class, emergent/urgent operation, functional status, wound class, preoperative sepsis, dyspnea, ascites, surgical approach</t>
  </si>
  <si>
    <t>Refer to https://www.facs.org/-/media/files/quality-programs/ssr/mips/qcdr_spc009.ashx for more detail.</t>
  </si>
  <si>
    <t>Percentage of patients aged 18 years and older who had an unplanned hospital readmission within 30 days of principal procedure</t>
  </si>
  <si>
    <t>Inpatient readmission to the same hospital for any reason or an outside hospital (if known to the surgeon), within 30 days of the principal surgical procedure</t>
  </si>
  <si>
    <t>Patients aged 18 years and older undergoing a surgical procedure</t>
  </si>
  <si>
    <t>1966</t>
  </si>
  <si>
    <t>Unplanned Reoperation within the 30 Day Postoperative Period</t>
  </si>
  <si>
    <t>Percentage of patients aged 18 years and older who had any unplanned reoperation within the 30 day postoperative period</t>
  </si>
  <si>
    <t>Unplanned return to the operating room for a surgical procedure, for any reason, within 30 days of the principal operative procedure</t>
  </si>
  <si>
    <t>Patients aged 18 years and older undergoing an operative procedure</t>
  </si>
  <si>
    <t>This is an adverse surgical outcome, which is often a preventable cause of harm, thus it is important to measure and report. It is a feasible to collect the data and produces reliable and valid results about the quality of care. It is useful and understandable to stakeholders. As highlighted earlier, this measure was developed in a collaborative effort by the American College of Surgeons and the American Board of Surgery. This measure addresses the National Quality Strategy Priorities, and was identified by an expert panel of physician providers to be a critical outcome for this procedure. This measure addresses a high-impact condition as it is one of the most common procedures performed in the U.S. The measure aligns well with the intended use. The care settings include Acute Care Facilities/Hospitals Data are being collected in a clinical registry that has been in existence for over 5 years, with over 4000 current users. Thus, we are requesting consideration of this measure in the MIPS CQM reporting option. The level of analysis is a clinician/individual. All populations are included, except children. The measure allows measurement across the person-centered episode of care out to 30 days after the procedure whether an inpatient, outpatient, or readmitted. The measure addresses disparities in care. The risk adjustment is performed with a parsimonious dataset and aims to allow efficient data collection resources and data reporting. Measures have been harmonized when possible.</t>
  </si>
  <si>
    <t>1147</t>
  </si>
  <si>
    <t>Referral for Otologic Evaluation for Patients with Acute or Chronic Dizziness</t>
  </si>
  <si>
    <t>Audiology Quality Consortium</t>
  </si>
  <si>
    <t>Percentage of patients aged birth and older referred to a physician (preferably a physician specially trained in disorders of the ear) for an otologic evaluation subsequent to an audiologic evaluation after presenting with acute or chronic dizziness</t>
  </si>
  <si>
    <t>Patients referred to a physician for an otologic evaluation subsequent to an audiologic evaluation who present with acute or chronic dizziness</t>
  </si>
  <si>
    <t>All patients aged birth and older presenting with acute or chronic dizziness</t>
  </si>
  <si>
    <t>Denominator Exception(s): 
Patient is not eligible for the referral for otologic evaluation measure (e.g., patients who are already under the care of a physician for acute or chronic dizziness)</t>
  </si>
  <si>
    <t>Studies demonstrate that patients who present with acute or chronic dizziness may suffer from underlying problems, so therefore referral is necessary. Without referral, patients may suffer consequences of the underlying problems.</t>
  </si>
  <si>
    <t>Dizziness</t>
  </si>
  <si>
    <t>625</t>
  </si>
  <si>
    <t>Rheumatoid Arthritis (RA): Tuberculosis Screening</t>
  </si>
  <si>
    <t>Developer noted that process measures were drafted because risk-adjustment models for rheumatoid arthritis were unavailable. Refer to https://www.rheumatology.org/Portals/0/Files/Development-of-ACR-RA-Electronic-Clinical-Quality-Measures.pdf, p.1580 for more detail.</t>
  </si>
  <si>
    <t>American College of Rheumatology</t>
  </si>
  <si>
    <t>Percentage of patients aged 18 years and older with a diagnosis of rheumatoid arthritis (RA) who have documentation of a tuberculosis (TB) screening performed and results interpreted within 12 months prior to receiving a first course of therapy using a biologic disease-modifying anti-rheumatic drug (DMARD)</t>
  </si>
  <si>
    <t>Patients for whom a TB screening was performed and results interpreted within 12 months prior to receiving a first course of therapy using a biologic DMARD</t>
  </si>
  <si>
    <t>All patients aged 18 years and older with a diagnosis of RA who are receiving a first course of therapy using a biologic DMARD</t>
  </si>
  <si>
    <t>Denominator Exception(s): 
Documentation of medical reason for not screening for TB or interpreting results (i.e., patient positive for TB and documentation of past treatment; patient who has recently completed a course of anti-TB therapy)</t>
  </si>
  <si>
    <t>Before initiating biologic DMARDs for a patient with RA, it is essential to screen the patient for tuberculosis, as research has documented a higher incidence of TB after anti-TNFa therapy. All patients being considered for biologic DMARD should receive a tuberculin skin test, even if the patient has previously received the BCG vaccination. Test results, in addition to patient risk for TB and other tests, should be used to assess the patient s risk for latent TB infection. This is a patient safety measure.</t>
  </si>
  <si>
    <t>Rheumatoid Arthritis</t>
  </si>
  <si>
    <t>Tuberculosis</t>
  </si>
  <si>
    <t>629</t>
  </si>
  <si>
    <t>Rheumatoid Arthritis (RA): Functional Status Assessment</t>
  </si>
  <si>
    <t>Percentage of patients aged 18 years and older with a diagnosis of rheumatoid arthritis (RA) for whom a functional status assessment was performed at least once within 12 months</t>
  </si>
  <si>
    <t>Patients for whom a functional status assessment using an ACR-preferred, patient-reported functional status assessment tool was performed at least once within 12 months</t>
  </si>
  <si>
    <t>All patients aged 18 years and older with a diagnosis of RA</t>
  </si>
  <si>
    <t>Functional limitations are a significant and disruptive complication for patients living with RA. Assessments of functional limitations are used to assess prognosis and guide treatment and therapy decisions. Functional status should be assessed at the baseline and each follow-up visit, using questionnaires such as the ACR s Classification of Functional Status in RA or the Health Assessment Questionnaire or an assessment of activities of daily living.
Regardless of the assessment tool used, it should indicate whether a functional decline is due to inflammation, mechanical damage, or both, as treatment strategies will vary accordingly.</t>
  </si>
  <si>
    <t>656</t>
  </si>
  <si>
    <t>Stroke and Stroke Rehabilitation: Thrombolytic Therapy</t>
  </si>
  <si>
    <t>Percentage of patients aged 18 years and older with a diagnosis of acute ischemic stroke who arrive at the hospital within two hours of time last known well and for whom IV alteplase was initiated within three hours of time last known well.</t>
  </si>
  <si>
    <t>Patients for whom IV thrombolytic therapy was initiated at the hospital within three hours (&lt;=180 minutes) of time last known well</t>
  </si>
  <si>
    <t>All patients aged 18 years and older with a diagnosis of acute ischemic stroke whose time of arrival is within two hours (&lt;=120 minutes) of time last known well</t>
  </si>
  <si>
    <t>Denominator Exception(s): 
IV alteplase not initiated within three hours ( 180 minutes) of time last known well for reasons documented by clinician (e.g. patient enrolled in clinical trial for stroke, patient admitted for elective carotid intervention)</t>
  </si>
  <si>
    <t>The administration of thrombolytic agents to carefully screened, eligible patients with acute ischemic stroke has been shown to be beneficial in several clinical trials. These included two positive randomized controlled trials in the United States; The National Institute of Neurological Disorders and Stroke (NINDS) Studies, Part I and Part II. Based on the results of these studies, the Food and Drug Administration approved the use of intravenous recombinant tissue plasminogen activator (IV r-TPA or t-PA) for the treatment of acute ischemic stroke when given within 3 hours of stroke symptom onset. A large meta-analysis controlling for factors associated with stroke outcome confirmed the benefit of IV t-PA in patients treated within 3 hours of symptom onset. While controversy still exists among some specialists, the major society practice guidelines developed in the United States all recommend the use of IV t-PA for eligible patients. Physicians with experience and skill in stroke management and the interpretation of CT scans should supervise treatment.</t>
  </si>
  <si>
    <t>1844</t>
  </si>
  <si>
    <t>Total Knee Replacement: Venous Thromboembolic and Cardiovascular Risk Evaluation</t>
  </si>
  <si>
    <t>American Association of Hip and Knee Surgeons</t>
  </si>
  <si>
    <t>Percentage of patients regardless of age undergoing a total knee replacement who are evaluated for the presence or absence of venous thromboembolic and cardiovascular risk factors within 30 days prior to the procedure (e.g. history of Deep Vein Thrombosis (DVT), Pulmonary Embolism (PE), Myocardial Infarction (MI), Arrhythmia and Stroke)</t>
  </si>
  <si>
    <t>Patients who are evaluated for the presence or absence of venous thromboembolic and cardiovascular risk factors within 30 days prior to the procedure (e.g., history of DVT, PE, MI, arrhythmia and stroke)</t>
  </si>
  <si>
    <t>All patients regardless of age undergoing a total knee replacement</t>
  </si>
  <si>
    <t>Prior to a total knee replacement the patient's venous thromboembolic and cardiovascular risk should be evaluated. A population-based study of all Olmstead County, Minnesota, patients undergoing a total hip or knee arthroplasty from 199 - 2008, reported that patients undergoing a total knee arthroplasty with a previous history of a cardiac event or a thromboembolic even were associated with an increased risk of a 90-day cardiac or thromboembolic even following surgery. (Singh JA, Jensen MR, Harmsen WS, Gabriel SE, Lewallen DG, 2011)
A study using the Danish national resident Registry compared all patients undergoing a primary THR and TKR from 1998 - 2007 to control groups not undergoing one of the procedures are found that the AMI rate 2 weeks after TKR was increased 31-fold compared to the control group. (Lalmohamed A, Vestergaard P, Klop C, Grove EL, 2012)
Any preoperative disease state should be identified and managed prior to surgery to minimize the risk of the surgical procedure.
This measure is designed for use by physicians and eligible health care professionals managing ongoing care for all patients undergoing a total knee replacement. This measure addresses the preoperative period.</t>
  </si>
  <si>
    <t>2561</t>
  </si>
  <si>
    <t>Post-Anesthetic Transfer of Care: Use of Checklist or Protocol for Direct Transfer of Care from Procedure Room to Intensive Care Unit (ICU)</t>
  </si>
  <si>
    <t>Removed from Medicare Physician Quality Reporting System, Physician Feedback/Quality Resource Use Report, and Physician Value-Based Payment Modifier. Removed from MIPS 2020-10-01.</t>
  </si>
  <si>
    <t>Percentage of patients, regardless of age, who undergo a procedure under anesthesia and are admitted to an Intensive Care Unit (ICU) directly from the anesthetizing location, who have a documented use of a checklist or protocol for the transfer of care from the responsible anesthesia practitioner to the responsible ICU team or team member</t>
  </si>
  <si>
    <t>Patients who have a documented use of a checklist or protocol for the transfer of care from the responsible anesthesia practitioner to the responsible ICU team or team member</t>
  </si>
  <si>
    <t>All patients, regardless of age, who undergo a surgical, therapeutic or diagnostic procedure under anesthesia and are admitted to an ICU directly from the anesthetizing location</t>
  </si>
  <si>
    <t>1838</t>
  </si>
  <si>
    <t>Total Knee Replacement: Identification of Implanted Prosthesis in Operative Report</t>
  </si>
  <si>
    <t>Percentage of patients regardless of age undergoing a total knee replacement whose operative report identifies the prosthetic implant specifications including the prosthetic implant manufacturer, the brand name of the prosthetic implant and the size of each prosthetic implant</t>
  </si>
  <si>
    <t>Patients whose operative report identifies the prosthetic implant specifications including the prosthetic implant manufacturer, the brand name of the prosthetic implant and the size of the prosthetic implant</t>
  </si>
  <si>
    <t>It is important to capture the type of prosthesis used. The rates of prosthesis failure which will require a revision increases from 10 percent at 10 years to approximately 20 percent to 20 years following surgery. (National Institutes of Health, 2003). The FDA requires appropriate tracking of the device but this information may not be readily available to the surgeon performing the revision. The surgeon performing a future revision needs to be able to identify the prosthesis and size of the prosthesis that were used in the initial surgery, to determine if a complete revision is required or if a partial revision could be performed. The initial operative report should contain the necessary information which will ultimately help the future treating physician who performs the revision surgery.
This measure is designed for use by physicians and eligible health care professionals managing ongoing care for all patients undergoing a total knee replacement. This measure addresses the immediate postoperative period.</t>
  </si>
  <si>
    <t>1841</t>
  </si>
  <si>
    <t>Total Knee Replacement: Preoperative Antibiotic Infusion with Proximal Tourniquet</t>
  </si>
  <si>
    <t>Percentage of patients regardless of age undergoing a total knee replacement who had the prophylactic antibiotic completely infused prior to the inflation of the proximal tourniquet</t>
  </si>
  <si>
    <t>Patients who had the prophylactic antibiotic completely infused prior to the inflation of the proximal tourniquet (tourniquet around the proximal thigh)</t>
  </si>
  <si>
    <t>Patients regardless of age undergoing a total knee replacement performed</t>
  </si>
  <si>
    <t>Denominator Exception(s): 
Documentation of medical reason(s) for not completely infusing the prophylactic antibiotic prior to the inflation of the proximal tourniquet (e.g., a tourniquet was not used)</t>
  </si>
  <si>
    <t>The Surgical Care Improvement Project (SCIP) evaluates the timing and appropriateness of the prophylactic antibiotic. This measure evaluates that the prophylactic antibiotic is completely infused prior to the inflation of the tourniquet.
This measure is designed for use by physicians and eligible health care professionals managing ongoing care for all patients undergoing a total knee replacement. This measure addresses the intraoperative period.</t>
  </si>
  <si>
    <t>NHSN Healthcare Personnel Influenza Vaccination Reporting Measure</t>
  </si>
  <si>
    <t>To be removed  from End-Stage Renal Disease Quality Incentive Program (01-01-2021) ; Based on NQF #0431  https://www.federalregister.gov/documents/2017/11/01/2017-23671/medicare-program-end-stage-renal-disease-prospective-payment-system-payment-for-renal-dialysis</t>
  </si>
  <si>
    <t>Refer to https://www.govinfo.gov/content/pkg/FR-2017-11-01/pdf/2017-23671.pdf</t>
  </si>
  <si>
    <t>End-Stage Renal Disease Quality Incentive Program (Implemented)</t>
  </si>
  <si>
    <t>Facility submits Healthcare Personnel Influenza Vaccination Summary Report to CDC's NHSN system, according to the specifications of the Healthcare Personnel Safety Component Protocol, by May 15, 2017.</t>
  </si>
  <si>
    <t>Number of personnel from the denominator who during the time from August 1 through March 31 (to be calculated and reported separately): 1) Received an influenza vaccination (administered at the healthcare facility, reported in writing, or documented receipt off-site) 2) Were offered an influenza vaccination and declined 3) Were determined to have a medical contraindication</t>
  </si>
  <si>
    <t>Number of healthcare personnel who are working in the dialysis facility for 30 working days between October 1 and March 31, regardless of clinical responsibility or patient contact. To be calculated and reported separately for: 1) Employees: all persons who receive a direct paycheck from the reporting facility 2) Licensed independent practitioners: include physicians (MD, DO), advanced practice nurses, and physician assistants only who are affiliated with the reporting facility who do not receive a direct paycheck from the reporting facility</t>
  </si>
  <si>
    <t>Facilities with a CCN open date after January 1, 2017.</t>
  </si>
  <si>
    <t>Infection,
Influenza</t>
  </si>
  <si>
    <t>2714</t>
  </si>
  <si>
    <t>Pain Assessment and Follow-up Reporting Measure</t>
  </si>
  <si>
    <t>To be removed from End-Stage Renal Disease Quality Incentive Program (01-01-2021) ; Based on NQF # 0420  https://www.federalregister.gov/documents/2017/11/01/2017-23671/medicare-program-end-stage-renal-disease-prospective-payment-system-payment-for-renal-dialysis</t>
  </si>
  <si>
    <t xml:space="preserve">11 qualifying patients </t>
  </si>
  <si>
    <t>Facility reports in CROWNWeb one of the six conditions below for each qualifying patient once before August 1, 2017 and once before February 1, 2018.
Based on NQF #0420.
1. Facilities must report one of the following conditions for each eligible patient:
a) Pain assessment using a standardized tool is documented as positive and a follow-up plan is documented
b) Pain assessment documented as positive, a follow-up plan is not documented, and the facility possesses documentation that the patient is not eligible
c) Pain assessment documented as positive using a standardized tool, a follow-up plan is not documented, and no reason is given
d) Pain assessment using a standardized tool is documented as negative, and no follow-up plan required
e) No documentation of pain assessment, and the facility possesses documentation the patient is not eligible for a pain assessment using a standardized tool
f) No documentation of pain assessment, and no reason is given
2. Conditions covering the first six months of the performance period must be reported in CROWNWeb before August 1, 2017, and the conditions covering the second six months of the performance period must be reported in CROWNWeb before February 1, 2018.</t>
  </si>
  <si>
    <t>Patient's pain assessment is documented through discussion with the patient including the use of a standardized tool(s) AND a follow-up plan is documented when pain is present</t>
  </si>
  <si>
    <t>Patients 18 years of age and older on the date of the encounter</t>
  </si>
  <si>
    <t>1) Patients who are younger than 18 years
2) Patients treated at the facility for fewer than 90 days
3) Facilities with a CCN open date on or after July 1, 2017
4) Facilities treating fewer than 11 eligible patients during the performance period</t>
  </si>
  <si>
    <t>End Stage Renal Disease (ESRD),
Pain</t>
  </si>
  <si>
    <t>1156</t>
  </si>
  <si>
    <t>Inflammatory Bowel Disease (IBD): Preventive Care: Corticosteroid Related Iatrogenic Injury - Bone Loss Assessment</t>
  </si>
  <si>
    <t>To be removed from MIPS program 1-10-2021</t>
  </si>
  <si>
    <t>Refer to https://qpp.cms.gov/docs/QPP_quality_measure_specifications/CQM-Measures/2019_Measure_271_MIPSCQM.pdf</t>
  </si>
  <si>
    <t>Percentage of patients regardless of age with an inflammatory bowel disease encounter who were prescribed prednisone equivalents greater than or equal to 10 mg/day for 60 or greater consecutive days or a single prescription equating to 600 mg prednisone or greater for all fills and were documented for risk of bone loss once during the reporting year or the previous calendar year. Individuals who received an assessment for bone loss during the year prior and current year are considered adequately screened to prevent overuse of X-ray assessment.</t>
  </si>
  <si>
    <t>Patients who have received dose of corticosteroids greater than or equal to 10 mg/day of prednisone equivalents for 60 or greater consecutive days or a single prescription equating to 600 mg prednisone or greater for all fills and who were documented for risk of bone loss during the reporting year or the pervious calendar year.</t>
  </si>
  <si>
    <t>All patients, regardless of age, with a diagnosis of inflammatory bowel disease</t>
  </si>
  <si>
    <t>Patients with inflammatory bowel disease (IBD) often rely on their gastroenterologist for healthcare maintenance. In addition, the gastroenterologist also provides guidance to the patient's primary care physician on a broad range of issues such as vaccinations, osteoporosis screening, and cancer/dysplasia surveillance. Screening for osteoporosis is based on a combination of individual risk factors, but a history of prolonged (.3 months) steroid use over 10 mg is reason enough to obtain dual-energy x-ray absorptiometry scanning.
Markers of greater osteoporosis and fracture risk include older age, hypogonadism, corticosteriod therapy, and established cirrhosis.
The decision to measure bone density should follow an individualized approach. It should be considered when it will help the patient decide whether to institute treatment to prevent osteoporotic fracture. It should also be considered in patients receiving glucocorticoid therapy for two months or more and patients with other conditions that place them at high risk for osteoporotic fracture.</t>
  </si>
  <si>
    <t>Inflammatory Bowel Disease</t>
  </si>
  <si>
    <t>2801</t>
  </si>
  <si>
    <t>Skilled Nursing Facility Potentially Preventable Readmissions after Hospital Discharge</t>
  </si>
  <si>
    <t>Was called SNF 30-Day Potentially Preventable Readmission Measure - renamed to current measure title; https://www.federalregister.gov/documents/2019/08/07/2019-16485/medicare-program-prospective-payment-system-and-consolidated-billing-for-skilled-nursing-facilities</t>
  </si>
  <si>
    <t>Patient characteristics, statistical estimates of the facility effect beyond patient mix , comorbidities and health care variables, sociodemographic
characteristics (age, sex, original reason for entitlement), principal diagnosis during the prior proximal hospital stay, body system specific surgical indicators,
comorbidities, length of stay during the resident’s prior proximal hospital stay, intensive care utilization, end-stage renal disease status, and number of
prior acute care hospitalizations in the preceding 365 days.</t>
  </si>
  <si>
    <t>Refer to https://www.govinfo.gov/content/pkg/FR-2016-08-05/pdf/2016-18113.pdf    (page 51989)</t>
  </si>
  <si>
    <t>25 eligible stays</t>
  </si>
  <si>
    <t>Refer to https://www.govinfo.gov/content/pkg/FR-2016-08-05/pdf/2016-18113.pdf (page 63)</t>
  </si>
  <si>
    <t>Skilled Nursing Facility Value Based Purchasing (Finalized)</t>
  </si>
  <si>
    <t>This outcome measure estimates the risk-standardized rate of unplanned, potentially preventable readmissions (PPRs) for Medicare fee-for-service (FFS) Skilled Nursing Facility (SNF) patients within 30 days of discharge from a prior proximal hospitalization. A prior proximal hospitalization is defined as an admission to an inpatient prospective payment system (IPPS) hospital, critical access hospital (CAH), or psychiatric hospital.</t>
  </si>
  <si>
    <t>The numerator is defined as the risk-adjusted estimate of the number of unplanned, potentially preventable readmissions occurring within 30 days of discharge from a prior proximal acute hospitalization (IPPS, CAH, or psych hospital). The numerator is mathematically related to the number of SNF stays followed by a hospital readmission. However, the measure does not have a simple form for the numerator; that is, the risk adjustment method used does not use the observed number of readmissions as the numerator. The numerator, as defined, includes risk adjustment for patient characteristics and a statistical estimate of the facility effect beyond patient mix. 
Hospital readmissions that occur after discharge from the SNF stay but within 30 days of the proximal hospitalization are included in the numerator. Planned readmissions, as identified using the Planned Readmission algorithm, are excluded from the numerator. This measure does not count observation stays as readmissions.</t>
  </si>
  <si>
    <t>Hospital readmissions among the Medicare population are common, costly, and often preventable.1,2 The Medicare Payment Advisory Commission (MedPAC) and a study by Jencks et al. estimated that 17-20 percent of Medicare beneficiaries discharged from the hospital were readmitted within 30 days. Among these hospital readmissions, MedPAC has estimated that 76 percent were considered potentially avoidable--associated with $12 billion in Medicare expenditures.3,4 The Centers for Medicare &amp; Medicaid Services (CMS) has addressed the high rates of hospital readmissions for the acute care hospital setting and more recently, among post-acute care providers. For example, CMS developed the following all-cause readmission measure: the Skilled Nursing Facility 30-Day All-Cause Readmission Measure (SNFRM; NQF #2510).5 The SNFRM is endorsed by the National Quality Forum (NQF), and was adopted for SNF Value-Based Purchasing Program in FY 2016. The NQF-endorsed measure focuses on all-cause readmissions.
Building on the SNFRM, the current measure is focused on potentially preventable hospital readmission measure for SNFs. Section 215a of PAMA requires that a resource use measure reflecting an all-condition risk-adjusted potentially preventable hospital readmission rate for skilled nursing facilities, which must be developed and implemented by October 1, 2016, be used in the SNFVBP program.6</t>
  </si>
  <si>
    <t>Nursing Home,
Skilled-Nursing Facility</t>
  </si>
  <si>
    <t>5770</t>
  </si>
  <si>
    <t>Median Admit Decision Time to ED Departure Time for Admitted Patients (eCQM)</t>
  </si>
  <si>
    <t>Monthly minimum sample size 51 for average initial patient population size (N); 100% for N &lt;51; 20% for N 255-509; 102 for N GE 510</t>
  </si>
  <si>
    <t>Refer to https://manual.jointcommission.org/releases/TJC2020B/GlobalInitialPatientPopulation.html</t>
  </si>
  <si>
    <t>Median time (in minutes) from admit decision time to time of discharge from the emergency department for emergency department patients admitted to inpatient status.</t>
  </si>
  <si>
    <t>Reducing the time patients remain in the emergency department (ED) can improve access to treatment and increase quality of care. Reducing this time potentially improves access to care specific to the patient condition and increases the capability to provide additional treatment. In recent times, EDs have experienced significant overcrowding. Although once only a problem in large, urban, teaching hospitals, the phenomenon has spread to other suburban and rural healthcare organizations. According to a 2002 national U.S. survey, more than 90 percent of large hospitals report EDs operating "at" or "over" capacity. Approximately one third of hospitals in the U.S. report increases in ambulance diversion in a given year, whereas up to half report crowded conditions in the ED. In a recent national survey, 40 percent of hospital leaders viewed ED crowding as a symptom of workforce shortages. ED crowding may result in delays in the administration of medication such as antibiotics for pneumonia and has been associated with perceptions of compromised emergency care. For patients with non-ST-segment-elevation myocardial infarction, long ED stays were associated with decreased use of guideline-recommended therapies and a higher risk of recurrent myocardial infarction. Overcrowding and heavy emergency resource demand have led to a number of problems, including ambulance refusals, prolonged patient waiting times, increased suffering for those who wait, rushed and unpleasant treatment environments, and potentially poor patient outcomes. When EDs are overwhelmed, their ability to respond to community emergencies and disasters may be compromised.</t>
  </si>
  <si>
    <t>5769</t>
  </si>
  <si>
    <t>Median time from emergency department arrival to time of departure from the emergency room for patients admitted to the hospital</t>
  </si>
  <si>
    <t>Hospital Compare (Removed),
Hospital Inpatient Quality Reporting (Implemented),
Medicare and Medicaid Electronic Health Record Incentive Program for Hospitals and Critical Access Hospitals (Implemented),
Medicare and Medicaid Promoting Interoperability Program for Eligible Hospitals and Critical Access Hospitals (No Status)</t>
  </si>
  <si>
    <t>Median time from emergency department admission to time of discharge from the emergency room for patients admitted to the facility from the emergency department.</t>
  </si>
  <si>
    <t>Reducing the time patients remain in the emergency department (ED) can improve access to treatment and increase quality of care. Reducing this time potentially improves access to care specific to the patient condition and increases the capability to provide additional treatment. In recent times, EDs have experienced significant overcrowding. Although once only a problem in large, urban, teaching hospitals, the phenomenon has spread to other suburban and rural healthcare organizations. According to a 2002 national U.S. survey, more than 90% of large hospitals report EDs operating "at" or "over" capacity. Approximately one third of hospitals in the US report increases in ambulance diversion in a given year, whereas up to half report crowded conditions in the ED. In a recent national survey, 40% of hospital leaders viewed ED crowding as a symptom of workforce shortages. ED crowding may result in delays in the administration of medication such as antibiotics for pneumonia and has been associated with perceptions of compromised emergency care. For patients with non-ST-segment-elevation myocardial infarction, long ED stays were associated with decreased use of guideline-recommended therapies and a higher risk of recurrent myocardial infarction. Overcrowding and heavy emergency resource demand have led to a number of problems, including ambulance refusals, prolonged patient waiting times, increased suffering for those who wait, rushed and unpleasant treatment environments, and potentially poor patient outcomes. When EDs are overwhelmed, their ability to respond to community emergencies and disasters may be compromised.</t>
  </si>
  <si>
    <t>Emergency Department and Services,
Hospital Inpatient,
Hospital/Acute Care Facility</t>
  </si>
  <si>
    <t>939</t>
  </si>
  <si>
    <t>Emergency Department Use with Hospitalization (OASIS Based)</t>
  </si>
  <si>
    <t xml:space="preserve">Pay for Performance Reporting Requirement: All HHAs are required to achieve a quality reporting compliance rate of 90 percent or more, as calculated using the QAO metric. QAO = (# Quality Assessments x 100 )/ (# Quality Assessments + # Non-Quality Assessments)
</t>
  </si>
  <si>
    <t>Home Health Quality Reporting (Implemented)</t>
  </si>
  <si>
    <t>Percentage of home health episodes of care during which the patient needed urgent, unplanned medical care from a hospital emergency department, immediately followed by hospital admission.</t>
  </si>
  <si>
    <t>Number of home health episodes where the transfer to inpatient facility assessment indicates the patient required emergency medical treatment from a hospital emergency department, with hospital admission.</t>
  </si>
  <si>
    <t>Number of home health episodes of care ending with a discharge or transfer to inpatient facility during the reporting period, other than those covered by generic or measure-specific exclusions.</t>
  </si>
  <si>
    <t>Home health episodes of care for which the emergency department use is unknown at transfer or discharge, the episode of care ended in death at home.</t>
  </si>
  <si>
    <t>2945</t>
  </si>
  <si>
    <t>Potentially Preventable 30-Day Post-Discharge Readmission Measure (Claims based)</t>
  </si>
  <si>
    <t>Age and sex, enrollment status, and activities of daily living (ADL) scores, Length of Prior Proximal Hospitalization, Clinical Classification Software (CCS) during Prior Proximal Hospitalization, the beneficiaries’ number of prior acute discharges, number of outpatient emergency department visits, and Hierarchical Condition Categories (HCC) comorbidities</t>
  </si>
  <si>
    <t>Refer to https://www.cms.gov/Medicare/Quality-Initiatives-Patient-Assessment-Instruments/HomeHealthQualityInits/Downloads/PPR_Risk_Adjustment_Methodology_07DEC2016-508-v3.pdf</t>
  </si>
  <si>
    <t>Percentage of home health stays in which patients who had an acute inpatient discharge within the 30 days before the start of their home health stay and were admitted to an acute care hospital or LTCH for unplanned, potentially preventable readmissions in the 30-day window beginning two days after home health discharge.</t>
  </si>
  <si>
    <t>Number of home health stays for patients who have a Medicare claim for unplanned, potentially preventable readmissions in the 30-day window beginning two days after home health discharge.</t>
  </si>
  <si>
    <t>Number of home health stays that begin during the 3-year observation period for patients who had an acute inpatient hospital discharge within the 30 days prior to the start of the HH stay and were discharged to the community from HH.</t>
  </si>
  <si>
    <t>Excludes claims for patients who: Are under the age of 18 years Died during the home health stay Did not have a short-term acute-care stay within 30 days prior to a HH admission date Are transferred at the end of a stay to another HHA or short-term acute care hospital Are not continuously enrolled in Parts A and B FFS Medicare for the 12 months prior to the post-acute admission date, and at least 31 days after the post- acute discharge date, or are ever enrolled in Part C Medicare Advantage during this period Are not discharged to the community Are discharged against medical advice (AMA) The prior short-term acute-care stay was for nonsurgical treatment of cancer Are transferred to a federal hospital from the HHA. Received care from a provider located outside of the United States, Puerto Rico, or a U.S. territory.</t>
  </si>
  <si>
    <t>Studies have shown that for chronically ill adults transitioning from acute care hospitals to post-acute care settings and patients homes, comprehensive discharge planning is the most commonly implemented type of intervention, followed by patient education and coaching (Naylor et al., 2011). A body of work illustrates that careful discharge planning in hospitals that ensures smooth care transition can avert readmission (Jack et al., 2009; Bradley et al., 2015; Rich et al., 1995; Koehler et al., 2009; Naylor et al., 2011; Naylor et al., 2004; Balaban et al., 2015; Rice et al., 2015; Hernandez et al., 2010). Effective reengineering of discharge planning often involves assisting patients with managing medication reconciliation and scheduling follow-up appointments. Randomized trials evaluating medication review and reconciliation by an advanced-practice nurse or a pharmacist evinced reduced readmissions (Jack et al., 2009; Rich et al., 1995; Koehler et al., 2009; Rice et al., 2015). Similarly, activities to facilitate follow-up appointments such as setting up a specialized phone number for discharged patients, engaging in weekly telephone outreach, discharging patients with an outpatient follow-up appointment already scheduled also led to positive results (Koehler et al., 2009; Balaban et al., 2015; Bradley et al., 2015, Rice et al., 2015; Hernandez et al., 2010).
Balaban RB, Galbraith AA, Burns ME, Vialle-Valentin, CE, Larochelle, MR, Ross-Degnan, D. (2015). A Patient Navigator Intervention to Reduce Hospital Readmissions among High-Risk Safety-Net Patients: A Randomized Controlled Trial J Gen Int Med 30:7, 907-915.
Bradley EH, Sipsma H, Horwitz LI, Ndumele CD, Brewster AL, Curry LA, Krumholz HM. (2015). Hospital strategy uptake and reductions in unplanned readmission rates for patients with heart failure: a prospective study. J Gen Intern Med 30(5):605-11.
Hernandez AF, Greiner MA, Fonarow GC, Hammill BG, Heidenreich PA, Yancy CW, Peterson ED, Curtis LH. (2010). Relationship between early physician follow-up and 30-day readmission among Medicare beneficiaries hospitalized for heart failure. JAMA 203(17):1716-1722.
Jack BW, Chetty VK, Anthony D, Greenwald JL, Sanchez GM, Johnson AE, Forsythe SR, O'Donnell JK, Paasche-Orlow MK, Manasseh C, Martin S, Culpepper L. (2009). A reengineered hospital discharge program to decrease rehospitalization: a randomized trial. Ann Intern Med 150(3):178-87.
Koehler BE, Richter KM, Youngblood L, Cohen BA, Prengler ID, Cheng D, Masica AL. (2009). Reduction of 30-day postdischarge hospital readmission or emergency department (ED) visit rates in high-risk elderly medical patients through delivery of a targeted care bundle. J Hospital Medicine 4(4): 211-218.
Naylor MD, Aiken LA, Kurtzman ET, Olds DM, Hirschman KB. (2011). The Importance Of Transitional Care In Achieving Health Reform. Health Affairs 30(4):746-754.
Naylor MD, Brooten DA, Campbell RL, Maislin G, McCauley KM, Schwartz JS. (2004). Transitional care of older adults hospitalized with heart failure: a randomized, controlled trial. J Am Geriatr Soc 52(5):675-84.
Rice YB, Barnes CA, Rastogi R, Hillstrom TJ, Steinkeler CN. (2015). Tackling 30-day, All-Cause Readmissions with a Patient-Centered Transitional Care Bundle. Population Health Management online ahead of print.</t>
  </si>
  <si>
    <t>2886</t>
  </si>
  <si>
    <t>Potentially Preventable 30-Day Post-Discharge Readmission Measure for Inpatient Rehabilitation Facilities Quality Reporting Program</t>
  </si>
  <si>
    <t>Age, sex, original reason for Medicare entitlement, surgery category if present, receiving dialysis in prior short-term stay, principal diagnosis on prior short-term claim, comorbidities from secondary diagnoses on prior short-term claim, diagnoses from earlier short-term stays up to one year before admission; length of stay and ICU/CCU utilization from the immediately prior short-term stay; number of admissions in the preceding year</t>
  </si>
  <si>
    <t>Hierarchical logistic regression model. At the time this measure was released, CMS was testing adjustment for social risk adjustment for possible future use with this measure but had not yet constructed specific variables to represent sociodemographic status. Refer to https://www.cms.gov/Medicare/Quality-Initiatives-Patient-Assessment-Instruments/IRF-Quality-Reporting/Downloads/Measure-Specifications-for-FY17-IRF-QRP-Final-Rule.pdf, p.29 for detail</t>
  </si>
  <si>
    <t>25 eligible stays in a given inpatient rehabilitation facility for public reporting</t>
  </si>
  <si>
    <t>Refer to https://www.govinfo.gov/content/pkg/FR-2016-08-05/pdf/2016-18196.pdf, p.50</t>
  </si>
  <si>
    <t>Inpatient Rehabilitation Facility Compare (Implemented),
Inpatient Rehabilitation Facility Quality Reporting (Implemented)</t>
  </si>
  <si>
    <t>This set of potentially preventable readmission (PPR) measures for post-acute care (PAC) estimates the risk-standardized rate of unplanned, potentially preventable readmissions for patients (Medicare fee-for-service [FFS] beneficiaries) who receive services in one of the following post-acute care provider types: skilled nursing facilities (SNFs), inpatient rehabilitation facilities (IRFs), and long-term care hospitals (LTCH). This measure is conceptualized uniformly across the PAC settings, in terms of the definition of the PPR outcome, the approach to risk adjustment, and the measure calculation.</t>
  </si>
  <si>
    <t>The numerator is mathematically related to the number of patients in the target population who have the event of a potentially preventable readmission in the 30-day post-discharge window. The measure does not have a simple form for the numerator and denominator that is, the risk adjustment method used does not make the observed number of potentially preventable readmissions the numerator and a predicted number the denominator. Instead, the numerator is the risk-adjusted estimate of the number of
potentially preventable readmissions that occurred within 30 days from discharge. This estimate includes risk adjustment for patient
characteristics and a statistical estimate of the facility effect beyond patient mix.</t>
  </si>
  <si>
    <t>The risk-adjusted expected number of potentially preventable readmissions. This estimate includes risk adjustment for patient characteristics with the facility effect removed. The expected number of potentially preventable readmissions is the predicted number of risk-adjusted potentially preventable readmissions if the same patients were treated at the average PAC provider appropriate to the measure.</t>
  </si>
  <si>
    <t>Patients/residents who died during the SNF/IRF/LTCH stay. Patients/residents less than 18 years old. Patients/residents who were transferred at the end of a stay to another SNF/IRF/LTCH or short-term acute care hospital. Patients/residents who were not continuously enrolled in Part A FFS Medicare for the 12 months prior to the SNF/IRF/LTCH admission date, and at least 30 days after SNF/IRF/LTCH discharge date. Patients/residents who did not have a short-term acute-care stay within 30 days prior to a SNF/IRF/LTCH admission date. Patients/residents discharged against medical advice (AMA). Patients/residents for whom the prior short-term acute-care stay was for nonsurgical treatment of cancer. Patients/residents who were transferred to a federal hospital from the PAC facility. Patients/residents who received care from a provider located outside of the United States, Puerto Rico, or a U.S. territory. SNF/IRF/LTCH stays with data that are problematic (e.g., anomalous records for hospital stays that overlap wholly or in part, or are otherwise erroneous or contradictory).</t>
  </si>
  <si>
    <t>Inpatient Rehabilitation Facility,
Long-term Care Hospital,
Nursing Home,
Post Acute/Long Term Care Facility: Inpatient Rehabilitation Facility,
Post Acute/Long Term Care Facility: Long Term Acute Care Hospital,
Post Acute/Long Term Care Facility: Nursing Home/Skilled Nursing Facility</t>
  </si>
  <si>
    <t>2887</t>
  </si>
  <si>
    <t>Potentially Preventable 30-Day Post-Discharge Readmission Measure for Long-Term Care Hospital Quality Reporting Program</t>
  </si>
  <si>
    <t>Hierarchical logistic regression model. At the time this measure was released, CMS was testing adjustment for social risk adjustment for possible future use with this measure but had not yet constructed specific variables to represent sociodemographic status. Refer to https://www.cms.gov/Medicare/Quality-Initiatives-Patient-Assessment-Instruments/Post-Acute-Care-Quality-Initiatives/Downloads/Proposed-Measure-Specifications-for-FY17-LTCH-QRP-NPRM.PDF, p.27 for more detail.</t>
  </si>
  <si>
    <t>25 eligible stays in past two years for purposes of public reporting</t>
  </si>
  <si>
    <t>Refer to https://www.cms.gov/Medicare/Quality-Initiatives-Patient-Assessment-Instruments/Post-Acute-Care-Quality-Initiatives/Downloads/Proposed-Measure-Specifications-for-FY17-LTCH-QRP-NPRM.PDF</t>
  </si>
  <si>
    <t>The numerator is mathematically related to the number of patients in the target population who have the event of a potentially preventable readmission in the 30-day post-discharge window. The measure does not have a simple form for the numerator and denominator that is, the risk adjustment method used does not make the observed number of potentially preventable readmissions the numerator and a predicted number the denominator. Instead, the numerator is the risk-adjusted estimate of the number of potentially preventable readmissions that occurred within 30 days from discharge. This estimate includes risk adjustment for patient characteristics and a statistical estimate of the facility effect beyond patient mix.</t>
  </si>
  <si>
    <t>The peer-reviewed literature specific to potentially preventable readmissions following LTCH discharge is limited. However, MedPAC has estimated that 76 percent of 30-day readmissions for Medicare beneficiaries overall were due to five potentially preventable conditions (heart failure, electrolyte imbalance, respiratory infection, sepsis, and urinary tract infection (MedPAC 2007).</t>
  </si>
  <si>
    <t>2888</t>
  </si>
  <si>
    <t>Potentially Preventable 30-Day Post-Discharge Readmission Measure for SNF QRP</t>
  </si>
  <si>
    <t>Patient characteristics, comorbidities, and select health care variables on the probability of readmission. More specifically, the riskadjustment model for SNFs accounts for demographic characteristics (age, sex, original reason for Medicare entitlement), principal diagnosis during the prior proximal hospital stay, body system specific surgical indicators, comorbidities, length of stay during the patient’s prior proximal hospital stay, intensive care unit (ICU) utilization end-stage renal disease status, and number of acute care hospitalizations in the preceding 365 days.</t>
  </si>
  <si>
    <t>Refer to https://www.federalregister.gov/documents/2016/04/25/2016-09399/medicare-program-prospective-payment-system-and-consolidated-billing-for-skilled-nursing-facilities#p-470</t>
  </si>
  <si>
    <t>Medicare Shared Savings Program (Declined),
Skilled Nursing Facility Quality Reporting (Implemented)</t>
  </si>
  <si>
    <t>The risk-standardized rate of unplanned, potentially preventable readmissions for SNF Medicare FFS beneficiaries within 30 days of discharge from the SNF_x000D_
_x000D_
(Measure Specifications for Measures Adopted in the FY 2017 SNF QRP Final Rule, Pg. 17-18)</t>
  </si>
  <si>
    <t>The risk-adjusted estimate of the number of unplanned readmissions that occurred within 30 days of discharge from the SNF _x000D_
_x000D_
The numerator of this measure is mathematically related to the number of patients/residents in the target population who have the event of a potentially preventable, unplanned readmission (PPR definitions and planned readmissions are further described below) during the specific readmission window (i.e. 30-day post-PAC discharge). _x000D_
 _x000D_
The measure does not have a simple form for the numerator and denominator that is, the risk adjustment method does not make the observed number of readmissions the numerator, and a predicted number the denominator. Instead, the numerator is the risk-adjusted estimate of the number of unplanned readmissions that occurred within 30 days of PAC discharge. This estimate starts with the observed readmissions, and is then risk-adjusted for patient/resident characteristics and a statistical estimate of the PAC provider s effect, beyond patient/resident case mix. _x000D_
_x000D_
(Measure Specifications for Measures Adopted in the FY 2017 SNF QRP Final Rule, Pg. 21-24)</t>
  </si>
  <si>
    <t>1) Patients/residents who died during the SNF/IRF/LTCH stay. 
2) Patients/residents less than 18 years old. 
3) Patients/residents who were transferred at the end of a stay to another SNF/IRF/LTCH or short-term acute care hospitals. 
4) Patients/residents who were not continuously enrolled in Part A FFS Medicare for the 12 months prior to the SNF/IRF/LTCH admission date, and at least 30 days after SNF/IRF/LTCH discharge date. 
5) Patients/residents who did not have a short-term acute-care stay within 30 days prior to a SNF/IRF/LTCH admission date. 
6) Patients/residents discharged against medical advice (AMA). 
7) Patients/residents for whom the prior short-term acute-care stay was for nonsurgical treatment of cancer. 
8) Patients/residents who were transferred to a federal hospital from the PAC facility. 
9) Patients/residents who received care from a provider located outside of the United States, Puerto Rico, or a U.S. territory. 
10) SNF/IRF/LTCH stays with data that are problematic (e.g., anomalous records for hospital stays that overlap wholly or in part, or are otherwise erroneous or contradictory). This also includes SNF stays for residents who exhausted their Medicare benefits for SNF coverage. 
11) SNF stays in which the prior proximal hospitalization was for pregnancy.
(Measure Specifications for Measures Adopted in the FY 2017 SNF QRP Final Rule, Pg. 20-21)</t>
  </si>
  <si>
    <t>The peer-reviewed literature specific to potentially preventable readmissions following SNF discharge is limited. However, MedPAC has estimated that 76 percent of 30-day readmissions for Medicare beneficiaries overall were due to five potentially preventable conditions (heart failure, electrolyte imbalance, respiratory infection, sepsis, and urinary tract infection (MedPAC 2007).</t>
  </si>
  <si>
    <t>Inpatient Rehabilitation Facility,
Long-term Care Hospital,
Nursing Home,
Post Acute/Long Term Care Facility: Long Term Acute Care Hospital</t>
  </si>
  <si>
    <t>2889</t>
  </si>
  <si>
    <t>Potentially Preventable within stay readmission measure for inpatient rehabilitation facilities</t>
  </si>
  <si>
    <t>Refer to https://www.govinfo.gov/content/pkg/FR-2016-08-05/pdf/2016-18196.pdf, p.55</t>
  </si>
  <si>
    <t>This measure assesses the facility-level risk-standardized rate of unplanned, potentially preventable hospital readmissions during the IRF stay. Hospital readmissions include readmissions to a short-stay acute-care hospital or an LTCH, with a diagnosis considered to be unplanned and potentially preventable. The readmission window for this proposed measure focuses on potentially preventable hospital readmissions that take place during the IRF stay as opposed to during the 30-day post-discharge period.</t>
  </si>
  <si>
    <t>The numerator is mathematically related to the number of patients in the target population who have the event of a potentially preventable readmission during the IRF stay. The measure does not have a simple form for the numerator and denominator that is, the risk adjustment method used does not make the observed number of potentially preventable readmissions the numerator and a predicted number the denominator. Instead, the numerator is the risk-adjusted estimate of the number of potentially preventable readmissions that occurred during the IRF stay. This estimate includes risk adjustment for patient characteristics and a statistical estimate of the facility effect beyond patient mix.</t>
  </si>
  <si>
    <t>Patients less than 18 years old. Patients who were not continuously enrolled in Part A FFS Medicare for the 12 months prior to the IRF admission date and during the index IRF stay. Patients who did not have a short-term acute-care stay within 1 day prior to an IRF admission date. Patients discharged against medical advice (AMA). Patients for whom the prior short-term acute-care stay was for nonsurgical treatment of cancer. Patients who were transferred to a federal hospital from the PAC facility. Patients who received care from a provider located outside of the United States, Puerto Rico, or a U.S. territory. IRF stays with data that are problematic (e.g., anomalous records for hospital stays that overlap wholly or in part, or are otherwise erroneous or contradictory).</t>
  </si>
  <si>
    <t>2931</t>
  </si>
  <si>
    <t>OAS CAHPS About Facilities and Staff</t>
  </si>
  <si>
    <t>Self-reported overall health, Self-reported overall mental/emotional health, Age, Education, Speak English, Surgery Category</t>
  </si>
  <si>
    <t>Refer to https://oascahps.org/Portals/0/PublicReporting/SummaryOASCAHPSResultsQ42018Q32019.docx</t>
  </si>
  <si>
    <t>Hospital Outpatient Quality Reporting (Implemented)</t>
  </si>
  <si>
    <t>Composite survey measure</t>
  </si>
  <si>
    <t>Calculate the proportion of top-box responses ("Yes" or "Yes Definitely") for each survey question and add the proportions together.</t>
  </si>
  <si>
    <t>Number of survey questions in the measure.</t>
  </si>
  <si>
    <t>Excluded from the measure: children under 18; patients who did not have an outpatient surgery or procedure in a hospital as defined in the OAS CAHPS Survey Protocols and Guidelines; patients that reside in a nursing home; a prisoner, patient requested that ASCs not realease their name and contact information to anyone other than ASC personnel; patients whose address is not a U.S. domestic address; patient who cannot be surveyed because of State regulations; patient's survery or procedure does not meet the eligibility CPT or G-codes as defined in the OAS CAHS Protocols and Guidelines manual; patients who are deceased.</t>
  </si>
  <si>
    <t>OAS CAHPS Communication About Procedure</t>
  </si>
  <si>
    <t>Age, education, overall health status, overall mental health status, type of surgical procedure, and how well the patient speaks English</t>
  </si>
  <si>
    <t>Refer to https://oascahps.org/General-Information/Mode-Experiment ;  https://www.federalregister.gov/documents/2016/11/14/2016-26515/medicare-program-hospital-outpatient-prospective-payment-and-ambulatory-surgical-center-payment      (7) risk adjustment page</t>
  </si>
  <si>
    <t>Refer to  https://www.federalregister.gov/documents/2013/12/10/2013-28737/medicare-and-medicaid-programs-hospital-outpatient-prospective-payment-and-ambulatory-surgical</t>
  </si>
  <si>
    <t>Ambulatory Surgical Center Quality Reporting (Implemented)</t>
  </si>
  <si>
    <t xml:space="preserve">OAS CAHPS Overall Rating of Facility </t>
  </si>
  <si>
    <t>Global survey measure</t>
  </si>
  <si>
    <t>Calculate the proportion of high-value responses (9-10 rating or "Definitely Yes") for each survey question and add the proportions together.</t>
  </si>
  <si>
    <t>2940</t>
  </si>
  <si>
    <t>OAS CAHPS Preparation for Discharge and Recovery</t>
  </si>
  <si>
    <t>2942</t>
  </si>
  <si>
    <t>OAS CAHPS Recommendation of Facility</t>
  </si>
  <si>
    <t>949</t>
  </si>
  <si>
    <t>Discharged to the Community with Behavioral Problems</t>
  </si>
  <si>
    <t>Percentage of home health quality episodes of care at the end of which the patient was discharged, with no assistance available, demonstrating behavior problems.</t>
  </si>
  <si>
    <t>Number of home health quality episodes of care where the discharge assessment indicated the patient remained in the home, did not have a live-in caregiver, and demonstrated at least two behavior problems.</t>
  </si>
  <si>
    <t>Number of home health quality episodes of care ending with a discharge during the reporting period, other than those covered by generic or measure-specific exclusions.</t>
  </si>
  <si>
    <t>Home health quality episodes of care for which discharge disposition is unknown at discharge, OR episodes that end with inpatient facility transfer or death.</t>
  </si>
  <si>
    <t>942</t>
  </si>
  <si>
    <t>Emergent care for improper medication administration, medication side effects</t>
  </si>
  <si>
    <t>Percentage of home health quality episodes of care during which the patient required emergency medical treatment from a hospital emergency department related to improper medication administration or medication side effects.</t>
  </si>
  <si>
    <t>Number of home health quality episodes of care where the discharge/transfer assessment indicated the patient required emergency medical treatment from a hospital emergency department related to improper medication administration or medication side effects.</t>
  </si>
  <si>
    <t>Home health quality episodes of care for which emergency department use or reason for emergency department use is unknown at transfer or discharge.</t>
  </si>
  <si>
    <t>807</t>
  </si>
  <si>
    <t>Improvement in Confusion Frequency</t>
  </si>
  <si>
    <t xml:space="preserve">Age, sex, payment source, SOC/ROC and Admission Source, Post-Acute Facility Admission Source, IV Therapies, Risk of Hospitalization,  Availability of Assistance, Pain, Pressure Ulcers, Stasis Ulcers, Surgical Wounds, Dyspnea, Urinary Status, Bowel Incontinence, Cognitive function, confusion, Anxiety, Depression Screening (PHQ-2 Score), Behavioral Symptoms, Disruptive Behavior Frequency, Grooming, Upper Body Dressing, Lower Body Dressing, Bathing, Toilet Transferring, Toilet Hygiene, Transferring, Ambulation, Feeding or Eating, Oral Medication Management, Injectable Medication Management, Supervision and Safety Assistance, Therapy Visits, Home Care Diagnoses </t>
  </si>
  <si>
    <t>Refer to https://www.cms.gov/Medicare/Quality-Initiatives-Patient-Assessment-Instruments/HomeHealthQualityInits/Downloads/Risk-Adjustment-Technical_Specifications_20181017.pdf</t>
  </si>
  <si>
    <t>Percentage of home health quality episodes of care during which patients are confused less often.</t>
  </si>
  <si>
    <t>Number of home health quality episodes of care where the discharge assessment indicates the patient is confused less often at discharge than at start (or resumption) of care.</t>
  </si>
  <si>
    <t>Home health quality episodes of care for which the patient, at start/resumption of care, was not confused at any time, episodes that end with inpatient facility transfer or death, or patient is nonresponsive.</t>
  </si>
  <si>
    <t>4051</t>
  </si>
  <si>
    <t>Improving or Maintaining Mental Health</t>
  </si>
  <si>
    <t xml:space="preserve">Age and gender interaction, Female, Married, race/ethnicity, receive medicaid, eligible for SSI, home owner, high school graduate or greater, household income &lt;$20,000
</t>
  </si>
  <si>
    <t>Contracts with less than 30 responses are suppressed.</t>
  </si>
  <si>
    <t>Percent of all plan members whose mental health was the same or better than expected after two years.</t>
  </si>
  <si>
    <t>Sampled Medicare enrollees whose mental health status was the same or better than expected</t>
  </si>
  <si>
    <t>Sampled Medicare enrollees</t>
  </si>
  <si>
    <t>6045</t>
  </si>
  <si>
    <t>Functional Status Change for Patients with Neck Impairments</t>
  </si>
  <si>
    <t xml:space="preserve">Yes </t>
  </si>
  <si>
    <t>The measure is risk-adjusted to patient characteristics known to be associated with Functional Status outcomes.</t>
  </si>
  <si>
    <t>Refer to https://qpp.cms.gov/docs/QPP_quality_measure_specifications/CQM-Measures/2020_Measure_478_MIPSCQM_v4.1.pdf</t>
  </si>
  <si>
    <t>This is a patient-reported outcome performance measure (PRO-PM) consisting of a patient-reported outcome measure (PROM) of risk-adjusted change in functional status (FS) for patients aged 14+ with neck impairments. The change in FS is assessed using the Neck FS PROM.* The measure is risk-adjusted to patient characteristics known to be associated with FS outcomes. It is used as a performance measure at the patient, individual clinician, and clinic levels to assess quality. 
*The Neck FS PROM is an item-response theory-based computer adaptive test (CAT). In addition to the CAT version, which provides for reduced patient response burden, it is available as a 10-item short form (static/paper-pencil).</t>
  </si>
  <si>
    <t>The proportion of a provider s (clinic s or clinician s) patient care episodes that met or exceeded the risk-adjusted predicted Residual Change Score. The Residual Change Score is defined as the difference between the Actual and Predicted Change Scores where - The Actual Score is the patient s Functional Status (FS) Score, - The Actual Change Score is the change in the patient s FS score from Admission to Discharge, and - The Predicted Change Score is the risk-adjusted prediction of FS change. (Please see the Comments section of JIRA submission for details of the Risk-adjustment component.) Calculating the Residual - Example Actual Score at Admission 45 Actual Score at Discharge 60 Actual Change Score (Discharge minus Admission) +15 Predicted Change Score +10 Residual (Actual Change minus Predicted) +5 Numerator Options Performance Met The Residual Change Score is equal to or greater than 0 Performance Not Met The Residual Change Score is less than 0 Performance may be calculated on 3 levels: 1. Patient Level: For the individual patient episode, the patient s Actual FS scores relative to the risk-adjusted predicted. This level should be used for optimizing care as described below.* 2. Clinician Level: The average of the Residuals for patient care episodes managed by a clinician (individual provider) over a 12 month time period. 3. Clinic Level: The average of the Residuals for patient care episodes managed by a group of clinicians within a clinic over a 12 month time period. * A provider s (clinician s or clinic s) performance must be assessed based on an average all of the provider s patient episodes. On the level of the individual patient, variation is expected. When an individual episode does not result in meeting or exceeding the performance standard, the functional data should be useful to the provider in optimizing the balance of effectiveness/efficiency for that particular care episode. For example, if patient-perceived function is not improving, or has plateaued in progress, that data may be a component of provider-patient communication and care decision-making such as the following examples: 1) does the provider understand the patient s perception of his/her current level of function 2) should the treatment plan be modified 3) should the patient be discharged sooner than later 4) should the patient be referred to a different care provider</t>
  </si>
  <si>
    <t>Patients aged 14+ who initiated rehabilitation therapy, chiropractic, or medical episodes of care for neck impairments including but not limited to cervical (neck) pain, radiculopathy, strain, sprain, stenosis, myelopathy, spondylosis or disc disorders</t>
  </si>
  <si>
    <t>Denominator Exclusion(s):
Patients with diagnosis of a degenerative neurological condition such as ALS, MS, Parkinson s diagnosed at any time before or during the episode of care
Ongoing care not indicated, patient seen only 1-2 visits (e.g., home program only, referred to another provider or facility, consultation only)
Denominator Exception(s):
Patient refused to participate at admission and/or discharge
Patient unable to complete the Neck FS PROM at admission or discharge due to cognitive deficit, visual deficit, motor deficit, language barrier, or low reading level, and a suitable proxy/recorder is not available
Patient self-discharged early (e.g., financial or insurance reasons, transportation problems, or reason unknown)
Medical reasons (e.g., scheduled for surgery or hospitalized)</t>
  </si>
  <si>
    <t>We are proposing this measure because neck pain is prevalent, impacts functional ability and productivity, and is costly. Measurement results can be used by clinicians in evaluating whether the patient's functional status has improved with initiation of rehabilitation therapy. The measure was evaluated by the MAP conditionally and it was supported pending NQF endorsement. While we agree with the MAP that NQF endorsement of measures is preferred, NQF endorsement is not a requirement for measures to be considered for MIPS if the measure has an evidence-based focus as required in section 1848(q)(2)(D)(v) of the Act. The measure steward indicated that
this measure offers ample room for improvement for perfonnance based on testing data. T11e results from testing were that for 13 78 clinics, 24.24 percent were classified as low performers, 60.01 percent as average, and 15.75 percent as high. The measure steward
believed and we agree that having only 15.75 percent classified as high leaves more than adequate room for improvement in eligible clinician performance over time. Based on the information provided by the measures steward, we believe this measure is evidence-based and represents an important patient reported outcome.</t>
  </si>
  <si>
    <t>Ambulatory Care- Clinician Office/Clinic,
Ambulatory Care: Outpatient Rehabilitation,
Home Care,
Home Health,
Hospital Outpatient,
Nursing Home,
Other</t>
  </si>
  <si>
    <t>2547</t>
  </si>
  <si>
    <t>Door to Puncture Time for Endovascular Stroke Treatment</t>
  </si>
  <si>
    <t>Society of Interventional Radiology</t>
  </si>
  <si>
    <t>Percentage of patients undergoing endovascular stroke treatment who have a door to puncture time of less than two hours.</t>
  </si>
  <si>
    <t>Patients with CVA undergoing endovascular stroke treatment who have a door to puncture time of less than 2 hours</t>
  </si>
  <si>
    <t>All patients with Central Venous Access (CVA) undergoing endovascular stroke treatment</t>
  </si>
  <si>
    <t>Denominator Exclusion(s): 
Patients who are transferred from one institution to another with a known diagnosis of CVA for endovascular stroke treatment
Hospitalized patients with newly diagnosed CVA considered for endovascular stroke treatment</t>
  </si>
  <si>
    <t>2389</t>
  </si>
  <si>
    <t>Infection within 180 Days of Cardiac Implantable Electronic Device (CIED) Implantation, Replacement, or Revision</t>
  </si>
  <si>
    <t>Device class (e.g., pacemaker, ICD) and type (e.g., single chamber, dual chamber); Advanced renal disease (CKD stages 4 and 5, ESRD); Diabetes; CIED infection requiring device removal within 180 days prior to index CIED procedures; and CIED-related surgical procedure within 180 days prior to current CIED procedure.</t>
  </si>
  <si>
    <t xml:space="preserve">States that these are the submitting stratification;  Refer to https://qpp.cms.gov/docs/QPP_quality_measure_specifications/CQM-Measures/2020_Measure_393_MIPSCQM.pdf   </t>
  </si>
  <si>
    <t>Infection rate following CIED device implantation, replacement, or revision</t>
  </si>
  <si>
    <t>Submission Criteria 1: The number of patients from the denominator admitted with an infection requiring device removal or surgical revision within 180 days following CIED implantation, replacement, or revision. 
Submission Criteria 2: The number of patients from the denominator admitted with an infection requiring device removal or surgical revision within 180 days following CIED implantation, replacement, or revision.</t>
  </si>
  <si>
    <t>Submission Criteria 1: All patients with a new CIED from January 1, 2020 through June 30, 2020 of the performance period
Submission Criteria 2: All patients with replacement or revision of a CIED from January 1, 2020 through June 30, 2020 of the performance period</t>
  </si>
  <si>
    <t>Denominator Exclusion(s): 
Procedure code for heart transplantation (ICD-10-PCS): 02YA0Z0, 02YA0Z1, 02YA0Z2</t>
  </si>
  <si>
    <t>2390</t>
  </si>
  <si>
    <t>Optimal Asthma Control</t>
  </si>
  <si>
    <t>Composite measure of the percentage of pediatric and adult patients whose asthma is well-controlled as demonstrated by one of three age appropriate patient reported outcome tools and not at risk for exacerbation</t>
  </si>
  <si>
    <t>Composite measure of the percentage of pediatric and adult patients whose asthma is well-controlled as demonstrated by one of three age appropriate patient reported outcome tools and not at risk for exacerbation.</t>
  </si>
  <si>
    <t>Both Submission Criteria: The number of asthma patients who meet ALL of the following targets:
Asthma well-controlled (submit the most recent asthma control tool result available during the measurement period), AND
Patient not at elevated risk of exacerbation</t>
  </si>
  <si>
    <t>Submission Criteria 1: Patients ages 5 to 17 with asthma
Submission Criteria 2: Patients ages 18 to 50 with asthma</t>
  </si>
  <si>
    <t>Denominator Exclusion(s): 
Diagnosis for chronic obstructive pulmonary disease, emphysema, cystic fibrosis, or acute respiratory failure
Patient died prior to the end of the performance period
Patient was a permanent nursing home resident any time during the performance period
Patient was in hospice or receiving palliative care services at any time during the performance period
Patient had only urgent care visits during the performance period</t>
  </si>
  <si>
    <t>5-50</t>
  </si>
  <si>
    <t>5763</t>
  </si>
  <si>
    <t>Incidence of potentially preventable venous thromboembolism</t>
  </si>
  <si>
    <t>Hospital Compare (Removed),
Hospital Inpatient Quality Reporting (Implemented),
Medicare and Medicaid Electronic Health Record Incentive Program for Hospitals and Critical Access Hospitals (Removed)</t>
  </si>
  <si>
    <t>This measure assesses the number of patients diagnosed with confirmed VTE during hospitalization (not present at admission) who did not receive VTE prophylaxis between hospital admission and the day before the VTE diagnostic testing order date.</t>
  </si>
  <si>
    <t>Patients who did not receive VTE prophylaxis prior to the VTE diagnostic test order date.</t>
  </si>
  <si>
    <t>Patients who developed VTE confirmed by a diagnostic test during hospitalization</t>
  </si>
  <si>
    <t>Patients with comfort measures documented
Patients with VTE present at admission
Patients with reasons for not administering mechanical and pharmacologic prophylaxis</t>
  </si>
  <si>
    <t>Normothermia Outcome</t>
  </si>
  <si>
    <t>Refer to https://www.federalregister.gov/documents/2016/11/14/2016-26515/medicare-program-hospital-outpatient-prospective-payment-and-ambulatory-surgical-center-payment</t>
  </si>
  <si>
    <t>The percentage of patients having surgical procedures under general or neuraxial anesthesia of 60 minutes or more in duration who are normothermic within 15 minutes of arrival in the post-anesthesia care unit (PACU).</t>
  </si>
  <si>
    <t>The numerator is the number of surgery patients with a body temperature equal to or greater than 96.8 degrees Fahrenheit/36 degrees Celsius recorded within 15 minutes of arrival in the PACU.</t>
  </si>
  <si>
    <t>The denominator is all patients, regardless of age, undergoing surgical procedures under general or neuraxial anesthesia of greater than or equal to 60 minutes in duration.</t>
  </si>
  <si>
    <t>The measure excludes: Patients who did not have general or neuraxial anesthesia; patients whose length of anesthesia was less than 60 minutes; and patients with physician/advanced practice nurse/physician assistant documentation of intentional hypothermia for the procedure performed.</t>
  </si>
  <si>
    <t>Impairment of thermoregulatory control due to anesthesia may result in perioperative hypothermia. Hypothermia, even when mild, is associated with consequences such as increased susceptibility to infection, impaired coagulation, cardiovascular stress and cardiac complications, as well as post-anesthetic shivering and thermal discomfort. Several methods to maintain normothermia are available.] 
[There is no literature available on variation in rates of normothermia among ASC providers. However, variability in maintaining normothermia has been demonstrated in other setting</t>
  </si>
  <si>
    <t>Hospital Outpatient Surgery Department/Ambulatory Surgery Center</t>
  </si>
  <si>
    <t>OCM-2 Risk-adjusted proportion of patients with all-cause emergency department visits or observation stays that did not result in a hospital admission within the 6-month episode (OCM-2)</t>
  </si>
  <si>
    <t>Details not readily available. The OCM uses a prediction model with covariates (Cancer type,Age, Sex, Dual eligibility for Medicaid and Medicare, Selected non-cancer comorbidities, Receipt of selected cancer-directed surgeries, Receipt of bone marrow transplant, Receipt of radiation therapy, Type of chemotherapy drugs used during episode (for breast, prostate, and bladder cancers only), Institutional status, Participation in a clinical trial, History of prior chemotherapy use, Episode length, Hospital referral region) to calculate baseline prices. https://innovation.cms.gov/files/x/ocm-cancercodelists.pdf</t>
  </si>
  <si>
    <t>Risk-adjusted proportion of episodes with emergency department (ED) visits or observation stays that did not result in a hospitalization within the 6-month episode</t>
  </si>
  <si>
    <t>All patients with at least one ED visit or observation stay not resulting in a hospitalization during the 6- month episode</t>
  </si>
  <si>
    <t>All patients with an episode ending in the performance period</t>
  </si>
  <si>
    <t>2527</t>
  </si>
  <si>
    <t>Closing the Referral Loop: Receipt of Specialist Report</t>
  </si>
  <si>
    <t>Percentage of patients with referrals, regardless of age, for which the referring provider receives a report from the provider to whom the patient was referred</t>
  </si>
  <si>
    <t>Number of patients with a referral, for which the referring provider received a report from the provider to whom the patient was referred.</t>
  </si>
  <si>
    <t>Number of patients, regardless of age, who were referred by one provider to another provider, and who had a visit during the measurement period.</t>
  </si>
  <si>
    <t>Problems in the outpatient referral and consultation process have been documented, including lack of timeliness of information and inadequate provision of information between the specialist and the requesting physician (Gandhi, 2000; Forrest, 2000; Stille, 2005). In a study of physician satisfaction with the outpatient referral process, Gandhi et al. (2000) found that 68% of specialists reported receiving no information from the primary care provider prior to referral visits, and 25% of primary care providers had still not received any information from specialists 4 weeks after referral visits. In another study of 963 referrals (Forrest, 2000), pediatricians scheduled appointments with specialists for only 39% and sent patient information to the specialists in only 51% of the time. 
In a 2006 report to Congress, MedPAC found that care coordination programs improved quality of care for patients, reduced hospitalizations, and improved adherence to evidence-based care guidelines, especially among patients with diabetes and CHD. Associations with cost-savings were less clear; this was attributed to how well the intervention group was chosen and defined, as well as the intervention put in place. Additionally, cost-savings were usually calculated in the short-term, while some argue that the greatest cost-savings accrue over time (MedPAC, 2006).
Improved mechanisms for information exchange could facilitate communication between providers, whether for time-limited referrals or consultations, on-going co-management, or during care transitions. For example, a study by Branger et al. (1999) found that an electronic communication network that linked the computer-based patient records of physicians who had shared care of patients with diabetes significantly increased frequency of communications between physicians and availability of important clinical data. There was a 3-fold increase in the likelihood that the specialist provided written communication of results if the primary care physician scheduled appointments and sent patient information to the specialist (Forrest, 2000).
Care coordination is a focal point in the current health care reform and our nation's ambulatory health information technology (HIT) framework. The National Priorities Partnership recently highlighted care coordination as one of the most critical areas for development of quality measurement and improvement (NPP, 2008).</t>
  </si>
  <si>
    <t>Hospital Outpatient</t>
  </si>
  <si>
    <t>5826</t>
  </si>
  <si>
    <t>Closing the Referral Loop: Receipt of Specialist Report (eCQM)</t>
  </si>
  <si>
    <t>Number of patients with a referral, for which the referring provider received a report from the provider to whom the patient was referred</t>
  </si>
  <si>
    <t>Number of patients, regardless of age, who were referred by one provider to another provider, and who had a visit during the measurement period</t>
  </si>
  <si>
    <t>Problems in the outpatient referral and consultation process have been documented, including lack of timeliness of information and inadequate provision of information between the specialist and the requesting physician (Gandhi et al., 2000; Forrest, 2000; Stille, 2005). In a study of physician satisfaction with the outpatient referral process, Gandhi et al. (2000) found that 68% of specialists reported receiving no information from the primary care provider prior to referral visits, and 25% of primary care providers had still not received any information from specialists 4 weeks after referral visits. In another study of 963 referrals (Forrest, 2000), pediatricians scheduled appointments with specialists for only 39% and sent patient information to the specialists in only 51% of the time. 
In a 2006 report to Congress, the Medicare Payment Advisory Commission (MedPAC) found that care coordination programs improved quality of care for patients, reduced hospitalizations, and improved adherence to evidence-based care guidelines, especially among patients with diabetes and CHD. Associations with cost-savings were less clear; this was attributed to how well the intervention group was chosen and defined, as well as the intervention put in place. Additionally, cost-savings were usually calculated in the short-term, while some argue that the greatest cost-savings accrue over time (MedPAC, 2006).
Improved mechanisms for information exchange could facilitate communication between providers, whether for time-limited referrals or consultations, on-going co-management, or during care transitions. For example, a study by Branger et al. (1999) found that an electronic communication network that linked the computer-based patient records of physicians who had shared care of patients with diabetes significantly increased frequency of communications between physicians and availability of important clinical data. There was a 3-fold increase in the likelihood that the specialist provided written communication of results if the primary care physician scheduled appointments and sent patient information to the specialist (Forrest et al., 2000).
Care coordination is a focal point in the current health care reform and our nation's ambulatory health information technology (HIT) framework. The National Priorities Partnership (2008) recently highlighted care coordination as one of the most critical areas for development of quality measurement and improvement.</t>
  </si>
  <si>
    <t>Photodocumentation of Cecal Intubation</t>
  </si>
  <si>
    <t>Refer to https://qpp.cms.gov/docs/QPP_quality_measure_specifications/CQM-Measures/2020_Measure_425_MIPSCQM.pdf</t>
  </si>
  <si>
    <t>American Society for Gastrointestinal Endoscopy</t>
  </si>
  <si>
    <t>The rate of screening and surveillance colonoscopies for which photodocumentation of at least two landmarks of cecal intubation is performed to establish a complete examination</t>
  </si>
  <si>
    <t>Number of patients undergoing screening or surveillance colonoscopy who have photodocumentation of at least two landmarks of cecal intubation to establish a complete examination</t>
  </si>
  <si>
    <t>Patients for whom a screening or surveillance colonoscopy was performed</t>
  </si>
  <si>
    <t>Denominator Exclusion(s): 
Documentation of post-surgical anatomy (e.g., right hemicolectomy, ileocecal resection, etc.)</t>
  </si>
  <si>
    <t>2875</t>
  </si>
  <si>
    <t>Skin Cancer: Biopsy Reporting Time Pathologist to Clinician</t>
  </si>
  <si>
    <t>Refer to https://assets.ctfassets.net/1ny4yoiyrqia/3bVjBD28kcv30kcc5JaeXU/aa6ae1f269a3fdaa7091d2c9fdf43235/AAD_6_Biopsy_Reporting_Time_Clinician_to_Patient_2020.pdf</t>
  </si>
  <si>
    <t>American Academy of Dermatology</t>
  </si>
  <si>
    <t>Percentage of biopsies with a diagnosis of cutaneous Basal Cell Carcinoma (BCC) and Squamous Cell Carcinoma (SCC), or melanoma (including in situ disease) in which the pathologist communicates results to the clinician within 7 days from the time when the tissue specimen was received by the pathologist.</t>
  </si>
  <si>
    <t>Number of final pathology reports diagnosing cutaneous basal cell carcinoma or squamous cell carcinoma, or melanoma (to include in situ disease) sent from the Pathologist/Dermatopathologist to the biopsying clinician for review within 7 days from the time when the tissue specimen was received by the pathologist</t>
  </si>
  <si>
    <t>All pathology reports generated by the Pathologist/Dermatopathologist consistent with cutaneous basal cell carcinoma, squamous cell carcinoma, or melanoma (to include in situ disease)</t>
  </si>
  <si>
    <t>Denominator Exclusion(s): 
Pathologists/Dermatopathologists providing a second opinion on a biopsy 
Pathologists/Dermatopathologists is the same clinician who performed the biopsy</t>
  </si>
  <si>
    <t>Effective communication through the biopsy report between pathologist and referring physician is essential; as delay may directly affect patient care. Furthermore, lack of timely delivery of results can increase the cost of medical care, error and the anxiety the patient experiences in waiting for results. This measure seeks to ensure timely communication and effective treatment for the patient.</t>
  </si>
  <si>
    <t>3503</t>
  </si>
  <si>
    <t>Transfer of Health Information to the Patient Post-Acute Care</t>
  </si>
  <si>
    <t>Refer to https://www.cms.gov/files/document/final-specifications-hh-qrp-quality-measures-and-spade.pdf</t>
  </si>
  <si>
    <t>Skilled Nursing Facility Quality Reporting (Finalized)</t>
  </si>
  <si>
    <t>RTI International and Abt Associates</t>
  </si>
  <si>
    <t>The Transfer of Health Information to the Patient Post-Acute Care (PAC) measure is a process-based measure that assesses
whether or not a current reconciled medication list was provided to the patient, family, or caregiver when the patient was discharged from a PAC setting to a home setting.</t>
  </si>
  <si>
    <t>The numerator is the number of SNF resident stays with an MDS discharge assessment indicating that a current reconciled medication list was provided to the patient, family and/or caregiver at the time of discharge.</t>
  </si>
  <si>
    <t>The denominator for this measure is the total number of SNF Medicare Part A covered resident stays ending in discharge to the following settings only: a private home/ apartment (apt.), board/care, assisted living, group home, transitional living or home under care of organized home health service organization or hospice.</t>
  </si>
  <si>
    <t>Patients/residents who died are not included in this measure</t>
  </si>
  <si>
    <t>Of the Medicare FFS beneficiaries with a SNF stay in fiscal year 2017, an estimated 11 % were discharged home with home health services and 41 % were discharged home with self-care. Individuals who use PAC are particularly vulnerable to adverse health outcomes due to their higher likelihood of multiple comorbid chronic conditions, polypharmacy, and complicated transitions between care settings. Upon discharge from PAC to home, individuals may be faced with numerous medication changes, new medication regimes, and follow-up details. The efficient and effective communication and coordination of medication information may be critical to prevent potentially deadly adverse effects. The transfer of a patient s medication information to the patient, family, and/or caregiver is common practice and supported by discharge planning requirements for participation in Medicare and Medicaid programs. Interventions to promote patient participation in medication management have been shown to be acceptable and useful for improving outcomes and reducing costs. Provision of a reconciled medication list to patients and caregivers can improve transitional care.</t>
  </si>
  <si>
    <t>5650</t>
  </si>
  <si>
    <t>Transfer of Health Information to the Provider Post-Acute Care (PAC)</t>
  </si>
  <si>
    <t>Inpatient Rehabilitation Facility Quality Reporting (Considered),
Long-Term Care Hospital Compare (No Status),
Long-Term Care Hospital Quality Reporting (Proposed),
Skilled Nursing Facility Quality Reporting (Finalized)</t>
  </si>
  <si>
    <t>The Transfer of Health Information to the Provider Post-Acute Care (PAC) measure is a process-based measure that assesses whether or not a current reconciled medication list was provided to the subsequent provider when the patient was discharged from a PAC setting to a subsequent provider.</t>
  </si>
  <si>
    <t>The numerator is the number of LTCH patient stays with a LTCH CARE Data Set discharge assessment indicating that a current reconciled medication list was provided to the subsequent provider at the time of discharge.</t>
  </si>
  <si>
    <t>The denominator for this measure is the total number of LTCH patient stays, regardless of payer, ending in discharge to the following settings only: a short-term general hospital, a SNF, intermediate care, home under care of an organized home health service organization or hospice, hospice in an institutional facility, a swing bed, an IRF, another LTCH, a Medicaid nursing facility, an inpatient psychiatric facility, or a critical access hospital.</t>
  </si>
  <si>
    <t>Health information, such as medication information, that is incomplete or missing increases the likelihood of a patient/resident safety risk, often life-threatening. PAC patients often have complicated medication regimens and require efficient and effective communication and coordination of care between settings, including transfer of detailed medication information. Individuals in PAC settings may be vulnerable to adverse health outcomes due to insufficient medication information on the part of their health care providers, and their higher likelihood for multiple comorbid chronic conditions, polypharmacy, and complicated transitions between care settings. PAC providers regularly are in the position of starting complex new medication regimens with little knowledge of the patient or their medication history upon admission. Inter-facility communication barriers delay resolving medication discrepancies during transitions of care. The transfer of a medication list between providers is necessary for medication reconciliation interventions, which avoid ADEs by reducing errors.</t>
  </si>
  <si>
    <t>5651</t>
  </si>
  <si>
    <t>Uterine Artery Embolization Technique: Documentation of Angiographic Endpoints and Interrogation of Ovarian Arteries</t>
  </si>
  <si>
    <t>The percentage of patients with documentation of angiographic endpoints of embolization AND the documentation of embolization strategies in the presence of unilateral or bilateral absent uterine arteries</t>
  </si>
  <si>
    <t>Number of patients undergoing uterine artery embolization for symptomatic leiomyomas and/or adenomyosis in whom embolization endpoints are documented separately for each embolized vessel AND ovarian artery angiography or embolization performed in the presence of variant uterine artery anatomy.</t>
  </si>
  <si>
    <t>All patients undergoing uterine artery embolization for leiomyomas and/or adenomyosis</t>
  </si>
  <si>
    <t>This measure ensures documentation of two important procedural aspects of uterine artery embolization, which are known to be associated with treatment efficacy: (1) appropriate embolization endpoints achieved and (2) delineation of all uterine arterial supply with embolization where possible. Inadequate embolization alone is a known cause of treatment failure1. The ovarian arteries often provide an alternate route of arterial supply to the uterus when the uterine artery is occluded or absent; however routine aortography is not recommended when conventional uterine artery anatomy is present2. 1. Dariushnia SR et al. Quality Improvement Guidelines for Uterine Artery Embolization for Symptomatic leiomyomata. JVIR 2014; 25:1737-1747. 2. White AM et al. Patient radiation exposure during uterine fibroid embolization and the dose attributable to aortography. JVIR 2007; 18:573-576.</t>
  </si>
  <si>
    <t>4001</t>
  </si>
  <si>
    <t>Annual Flu Vaccine</t>
  </si>
  <si>
    <t xml:space="preserve">MMPs are excluded if the measure received too few responses to permit reporting
(&lt;11) or if the score had very low reliability (&lt;0.60). </t>
  </si>
  <si>
    <t>Percent of plan members who got a vaccine (flu shot) prior to flu season.</t>
  </si>
  <si>
    <t>Sampled Medicare enrollees who received an influenza vaccination during the measurement year. CAHPS Survey Question: Have you had a flu shot since July first.</t>
  </si>
  <si>
    <t>None listed</t>
  </si>
  <si>
    <t>986</t>
  </si>
  <si>
    <t>Influenza Immunization Contraindicated</t>
  </si>
  <si>
    <t>Percentage of home health quality episodes of care during which patients were determined to have medical contraindication(s) to receiving influenza immunization.</t>
  </si>
  <si>
    <t>Number of home health quality episodes of care during which patients were determined to have medical contraindication(s) to receiving influenza vaccination.</t>
  </si>
  <si>
    <t>Number of home health quality episodes of care ending with a discharge or transfer to inpatient facility during the reporting period, other than those covered by generic or measure-specific exclusions.</t>
  </si>
  <si>
    <t>Home health quality episodes care for which no care was provided during October 1 - March 31, OR the patient died, or the patient does not meet age/condition guidelines for influenza vaccine.</t>
  </si>
  <si>
    <t>985</t>
  </si>
  <si>
    <t>Influenza Immunization Offered and Refused For Current Flu Season</t>
  </si>
  <si>
    <t>Percentage of home health quality episodes of care during which patients were offered and refused influenza immunization for the current flu season.</t>
  </si>
  <si>
    <t>Number of home health quality episodes of care during which patients were offered and refused influenza immunization for the current flu season.</t>
  </si>
  <si>
    <t>2572</t>
  </si>
  <si>
    <t>Statin Therapy for the Prevention and Treatment of Cardiovascular Disease</t>
  </si>
  <si>
    <t>Medicaid Promoting Interoperability Program for Eligible Professionals (Implemented; to be removed)
Medicare Physician Quality Reporting System (Removed),
Medicare Shared Savings Program (Implemented),
Merit-Based Incentive Payment System (MIPS) Program (Implemented),
Million Hearts (Implemented),
Physician Feedback/Quality Resource Use Report (Removed),
Physician Value-Based Payment Modifier (Removed)</t>
  </si>
  <si>
    <t>Percentage of the following patients - all considered at high risk of cardiovascular events - who were prescribed or were on statin therapy during the measurement period:
*Adults aged &gt;= 21 years who were previously diagnosed with or currently have an active diagnosis of clinical atherosclerotic cardiovascular disease (ASCVD); OR
*Adults aged &gt;= 21 years who have ever had a fasting or direct low-density lipoprotein cholesterol (LDL-C) level &gt;= 190 mg/dL or were previously diagnosed with or currently have an active diagnosis of familial or pure hypercholesterolemia; OR
*Adults aged 40-75 years with a diagnosis of diabetes with a fasting or direct LDL-C level of 70-189 mg/dL</t>
  </si>
  <si>
    <t>Patients who are actively using or who receive an order (prescription) for statin therapy at any point during the measurement period</t>
  </si>
  <si>
    <t>Submission Criteria 1) Patients aged &gt;= 21 years at the beginning of the measurement period with clinical ASCVD diagnosis, OR
Submission Criteria 2) Patients aged &gt;=21 years at the beginning of the measurement period who have ever had a fasting or direct laboratory result of LDL-C &gt;= 190 mg/dL or were previously diagnosed with or currently have an active diagnosis of familial or pure hypercholesterolemia, OR
Submission Criteria 3) Patients aged 40 to 75 years at the beginning of the measurement period with Type 1 or Type 2 diabetes and with an LDL-C result of 70-189 mg/dL recorded as the highest fasting or direct laboratory test result in the measurement year or during the two years prior to the beginning of the measurement period</t>
  </si>
  <si>
    <t>Denominator Exclusion(s): 
Patients who have a diagnosis of pregnancy
Patients who are breastfeeding
Patients who have a diagnosis of rhabdomyolysis
Denominator Exception(s):
Documentation of medical reason(s) for not currently being a statin therapy user or receive an order (prescription) for statin therapy (e.g., patient with adverse effect, allergy or intolerance to statin medication therapy, patients who are receiving palliative or hospice care, patients with active liver disease or hepatic disease or insufficiency, and patients with end stage renal disease (ESRD)</t>
  </si>
  <si>
    <t>"Cardiovascular disease (CVD) is the leading cause of death in the United States, causing approximately 1 of every 7 deaths in the United States in 2011. In 2011, stroke caused approximately 1 of every 20 deaths in the United States and the estimated annual costs for CVD and stroke were $320.1 billion, including $195.6 billion in direct costs (hospital services, physicians and other professionals, prescribed medications, home health care, and other medical durables) and $124.5 billion in indirect costs from lost future productivity (cardiovascular and stroke premature deaths). CVD costs more than any other diagnostic group" (Mozaffarian et al., 2015).
Data collected between 2009 and 2012 indicates that more than 100 million U.S. adults, 20 years or older, had total cholesterol levels equal to 200 mg/dL or more, while almost 31 million had levels 240 mg/dL or more (Mozaffarian et al., 2015). Elevated blood cholesterol is a major risk factor for CVD and statin therapy has been associated with a reduced risk of CVD. Numerous randomized trials have demonstrated that treatment with a statin reduces LDL-C, and reduces the risk of major cardiovascular events by approximately 20 percent (Ference, 2015). 
In 2013, guidelines on the treatment of blood cholesterol to reduce atherosclerotic cardiovascular risk in adults were published (see Stone et al., 2013 ACC/AHA Guideline on the Treatment of Blood Cholesterol to Reduce Atherosclerotic Cardiovascular Risk in Adults: a Report of the American College of Cardiology [ACC]/American Heart Association [AHA] Task Force on Practice Guidelines). This guideline was published by an Expert Panel, which synthesized evidence from randomized controlled trials to identify people most likely to benefit from cholesterol-lowering therapy. The ACC/AHA Guideline recommendations are intended to provide a strong evidence-based foundation for the treatment of blood cholesterol for the primary and secondary prevention and treatment of Atherosclerotic Cardiovascular Disease (ASCVD) in adult men and women (21 years of age or older). The document concludes the addition of statin therapy reduces the risk of ASCVD among high-risk individuals, defined as follows: individuals with clinical ASCVD, with LDL-C &gt;= 190 mg/dL, or with diabetes and LDL-C 70-189 mg/dL (Stone et al., 2013).
However, one study that surveyed U.S. cardiovascular practices participating in the PINNACLE registry, found that 32.4 percent of patients with an indication for statins under the 2013 ACC/AHA cholesterol guidelines were not currently receiving them (Maddox et al., 2014). Although, systematic evidence review found that statins are safe drugs with low incidence of conditions or diseases attributable to statin use (Law et al., 2006). Overall, the Statin Safety Expert Panel that participated in an NLA Statin Safety Task Force meeting in October 2013 reaffirms the general safety of statin therapy. The panel members concluded that for most patients requiring statin therapy, the potential benefits of statin therapy outweigh the potential risks. In general terms, the benefits of statins to prevent non-fatal myocardial infarction, revascularization, stroke, and CVD mortality, far outweighs any potential harm related to the drug (Jacobson, 2014).</t>
  </si>
  <si>
    <t>2759</t>
  </si>
  <si>
    <t>Influenza Immunization</t>
  </si>
  <si>
    <t>Quarterly sample size requirement of 153 cases (if under minimum no sampling allowed and 100% of initial patient population required)</t>
  </si>
  <si>
    <t>Refer to https://manual.jointcommission.org/releases/TJC2020A/GlobalInitialPatientPopulation.html</t>
  </si>
  <si>
    <t>Hospital Compare (Implemented),
Hospital Inpatient Quality Reporting (Implemented),
Hospital Value-Based Purchasing (Removed),
Inpatient Psychiatric Facility Quality Reporting (Implemented)</t>
  </si>
  <si>
    <t>Inpatients age 6 months and older discharged during October, November, December, January, February or March who are screened for influenza vaccine status and vaccinated prior to discharge if indicated.</t>
  </si>
  <si>
    <t>Inpatient discharges who were screened for influenza vaccine status and were vaccinated prior to discharge if indicated.</t>
  </si>
  <si>
    <t>Acute care hospitalized inpatients age 6 months and older discharged during the months of October, November, December, January, February or March.</t>
  </si>
  <si>
    <t>The following patients are excluded from the denominator: 
 	Patients less than 6 months of age
 	Patients who expire prior to hospital discharge 
 	Patients with an organ transplant during the current hospitalization (Appendix_A.Table 12.10 Organ Transplant codes.xls) 
 	Patients for whom vaccination was indicated, but supply had not been received by the hospital due to problems with vaccine production or distribution 
 	Patients who have a Length of Stay greater than 120 days 
 	Patients who are transferred or discharged to another acute care hospital 
 	Patients who leave Against Medical Advice (AMA)</t>
  </si>
  <si>
    <t>Up to 1 in 5 people in the United States get influenza every season (CDC, Key Facts 2015). Each year an average of approximately 226,000 people in the US are hospitalized with complications from influenza and between 3,000 and 49,000 die from the disease and its complications (Thompson 2003). Combined with pneumonia, influenza is the nation s 8th leading cause of death (Heron 2012). Up to two-thirds of all deaths attributable to pneumonia and influenza occur in the population of patients that have been hospitalized during flu season regardless of age (Fedson 2000). 
The Advisory Committee on Immunization Practices (ACIP) recommends seasonal influenza vaccination for all persons 6 months of age and older to highlight the importance of preventing influenza. Vaccination is associated with reductions in influenza among all age groups (Kostova 2013). 
The influenza vaccination is the most effective method for preventing influenza virus infection and its potentially severe complications. Screening and vaccination of inpatients is recommended, but hospitalization is an underutilized opportunity to provide vaccination to persons 6 months of age or older.
 	Centers for Disease Control and Prevention. (2015). Key facts about influenza and the influenza vaccine, October 2015. Available at: http://www.cdc.gov/flu/keyfacts.htm. Accessed October 14, 2015
 	Fedson DS, Houck PM, Bratzler DW. Hospital-based influenza and pneumococcal vaccination: Sutton s Law applied to prevention. Infect Control Hosp Epi. 2000;21:692-699.
 	Heron M (2015). Deaths: Leading Causes for 2012. National Vital Statistics Reports; vol 64 no 10. Hyattsville, MD: National Center for Health Statistics. 2015.
 	Kostova D, Reed C, Finelli L, Cheng P, Gargiullo PM, Shay DK, Singleton JA, Meltzer MI, Lu P, Joseph S. (2013). Influenza Illness and Hospitalizations Averted by Influenza Vaccination in the United States, 2005 2011. PLoS One. 2013; 8(6): e66312.
 	Thompson WW, Shay DK, Weintraub E, Brammer L, Cox N, Anderson LJ, Fukuda. Mortality associated with influenza and respiratory syncytial virus in the United States. JAMA. 2003 January 8; 289 (2): 179-186.</t>
  </si>
  <si>
    <t>6 months+</t>
  </si>
  <si>
    <t>Influenza,
Venous Thromboembolism (VTE)</t>
  </si>
  <si>
    <t>5762</t>
  </si>
  <si>
    <t>Home Management Plan of Care (HMPC) Document Given to Patient/Caregiver (eCQM)</t>
  </si>
  <si>
    <t>Refer to https://manual.jointcommission.org/releases/archive/TJC2010B/ChildrensAsthmaCare.html#Sample_Size_Requirements</t>
  </si>
  <si>
    <t>An assessment that there is documentation in the medical record that a Home Management Plan of Care (HMPC) document was given to the pediatric asthma patient/caregiver.</t>
  </si>
  <si>
    <t>Pediatric asthma inpatients with documentation that they or their caregivers were given a written Home Management Plan of Care (HMPC) document that addresses all of the following:
-Arrangements for follow-up care
-Environmental control and control of other triggers
-Method and timing of rescue actions
-Use of controllers
-Use of relievers</t>
  </si>
  <si>
    <t>Patients discharged to home or police custody</t>
  </si>
  <si>
    <t>Asthma is the most common chronic disease in children and a major cause of morbidity and health care costs nationally (Adams, et al, 2001). In 2005, 5.2% of children with asthma had at least one asthma attack in the previous year (3.8 million children). Nearly two of every three children who currently have asthma had at least one attack in the past 12 months. Chronic asthma in children can account for an annual loss of more than 14 million school days per year, according to the Asthma and Allergy Foundation (Asthma Facts and Figures).
It is clear from multiple sources of evidence including the National Heart Lung and Blood Institute (NHLBI) Guidelines that actual self-management of asthma by the patient or caregiver leads to more positive outcomes. Appropriate self-management is completely reliant upon patient education. Patient education is more effective when it aims at training self-management skills that will alter behavior (Norris, et al, 2001).
NHLBI notes that review of asthma management by expert clinicians is necessary but not sufficient to improve outcomes. Active learning, participating and verbalization of understanding are all strategies that a healthcare organization must incorporate with parents or caregivers of asthmatic children in order for them to understand and make the appropriate changes that can impact the disease in the child in question. Education programs have been effective in improving lung function, feelings of self-esteem, and consequently decreased missed days of school in children and adolescents (Phipatanakul, 2004). Acute hospitalization follow up is imperative to a successful discharge from the hospital, providing the caretaker with the resource information needed to contact the follow up facility, medical office or clinic setting (Schatz, et al, 2009).
Environmental control consists of removal of asthma triggers from the environment. Multiple studies support the positive correlation of household maintenance factors such as control of cockroach dust, and the number of acute asthma attacks in asthmatic children (McConnell, et al, 2005 and Eggleston, et al, 2005). Evidence from Carter et al, (2001) supported by the National Institute of Health (NIH) grant found specifically that reduction in triggers such as household conditions i.e. dust mites, cockroach, cats and presence of molds and fungus, resulted in a decrease in acute care visits and an overall positive outcome of children.
Rescue action education related to early recognition of symptoms and proper action to control incidence of asthma attacks is noted to have positive outcomes for asthmatic children (Ducharme and Bhogal, 2008).</t>
  </si>
  <si>
    <t>5772</t>
  </si>
  <si>
    <t>Stroke Education (eCQM)</t>
  </si>
  <si>
    <t>Ischemic or hemorrhagic stroke patients or their caregivers who were given educational materials during the hospital stay addressing all of the following: activation of emergency medical system, need for follow-up after discharge, medications prescribed at discharge, risk factors for stroke, and warning signs and symptoms of stroke.</t>
  </si>
  <si>
    <t>Ischemic or hemorrhagic stroke patients with written documentation that they or their caregivers were given educational material addressing all of the following:
-Activation of emergency medical system
-Follow-up after discharge
-Medications prescribed at discharge
-Risk factors for stroke
-Warning signs and symptoms of stroke.</t>
  </si>
  <si>
    <t>Ischemic stroke or hemorrhagic stroke patients discharged to home, home care, or court/law enforcement</t>
  </si>
  <si>
    <t>Patients with comfort measures documented</t>
  </si>
  <si>
    <t>5732</t>
  </si>
  <si>
    <t>Medication Continuation following Discharge from an IPF</t>
  </si>
  <si>
    <t>Hospital Compare (Rescinded),
Inpatient Psychiatric Facility Quality Reporting (Finalized)</t>
  </si>
  <si>
    <t>This measure assesses whether psychiatric patients admitted to an inpatient psychiatric facility (IPF) for major depressive disorder (MDD), schizophrenia, or bipolar disorder filled a prescription for evidence-based medication within 2 days prior to discharge and 30 days post-discharge. The performance period for the measure is two years.</t>
  </si>
  <si>
    <t>The numerator for the measure includes discharges for patients with a principal diagnosis of MDD, schizophrenia, or bipolar disorder in the denominator who were dispensed at least one evidence-based outpatient medication within 2 days prior to discharge through 30 days postdischarge.</t>
  </si>
  <si>
    <t>The denominator for the measure includes Medicare fee-forservice (FFS) beneficiaries with Part D coverage aged 18 years and older discharged to home or home health care from an IPF with a principal diagnosis of MDD, schizophrenia, or bipolar disorder</t>
  </si>
  <si>
    <t>The denominator excludes discharges for patients who:
 Received Electroconvulsive Therapy (ECT) during the inpatient stay or 30 day post-discharge period;
 Received Transcranial Magnetic Stimulation (TMS) during the inpatient stay or follow-up;
 Were pregnant during the inpatient stay;
 Had a secondary diagnosis of delirium; or
 Had a principal diagnosis of schizophrenia with a secondary diagnosis of dementia.</t>
  </si>
  <si>
    <t>The aim of the measure is to address gaps in continuity of pharmaceutical treatment during the transition from inpatient care to outpatient care. Pharmacotherapy is the primary form of treatment for most patients discharged from an inpatient psychiatric facility (IPF) for major depressive disorder (MDD), schizophrenia, or bipolar disorder. The measure focuses on medication continuation because it is an essential step in medication adherence. Medication continuation is particularly important in the psychiatric patient population because psychotropic medication discontinuation can have a range of adverse effects, from mild withdrawal to life-threatening autonomic instability and psychiatric decompensation (Ward &amp; Schwartz, 2013). Patients with MDD who do not remain on prescribed medication are more likely to have negative health outcomes, such as relapse and readmission, decreased quality of life, and increased healthcare costs. If untreated, MDD can contribute to or worsen chronic medical disorders (Geddes et al., 2003; Glue et al., 2010). The literature shows that among patients with schizophrenia, those who were good compliers according to the Medication Adherence Rating Scale had better outcomes in terms of rehospitalization rates and medication maintenance (Jaeger et al., 2012). Among patients with bipolar disorder, medication adherence was significantly associated with reduction in manic symptoms (Sylvia et al., 2013), while non-adherence was associated with increased suicide risk (OR 10.8, CI 1.57 74.4; Gonzalez-Pinto et al., 2006). Current facility-level performance indicates that there is a clear quality gap. Using 2013 2014 Medicare claims data, we found that there is about a 22 percentage point difference between the 10th and 90th percentiles (66.7%-88.3%) and a median score of 79.6%. By calculating the facility-level rates of medication continuation in Medicare FFS claims data, this measure can provide valuable information on areas where care transitions to the outpatient setting can be improved.</t>
  </si>
  <si>
    <t>Hospital Inpatient,
IPF</t>
  </si>
  <si>
    <t>4081</t>
  </si>
  <si>
    <t>MPF Price Accuracy</t>
  </si>
  <si>
    <t>A contract with less than 30 PDE claims over the measurement period. PDEs must also meet the following criteria:
• Pharmacy number on PDE must appear in MPF pharmacy cost file as either a retail-
only pharmacy or a retail and limited access-only pharmacy (PDE with pharmacy
numbers reported as non-retail pharmacy types or both retail and mail order/HI/LTC
are excluded)
• Drug must appear in formulary file and in MPF pricing file
• PDE must be a 30 day supply
• Date of service must occur at a time that data are not suppressed for the plan on MPF
• PDE must not be a compound claim
• PDE must not be a non-covered drug</t>
  </si>
  <si>
    <t>A score comparing the prices members actually pay for their drugs to the drug prices the plan provided for this website (Medicare's Plan Finder Website). Higher scores are better because they mean the plan provided more accurate prices.</t>
  </si>
  <si>
    <t>This measure evaluates the accuracy of drug prices posted on the MPF tool. A contract s score is based on the accuracy index.
The accuracy price index compares point-of-sale PDE prices to plan-reported MPF prices and determines the magnitude of differences found. Using each PDE's date of service, the price displayed on MPF is compared to the PDE price. 
The accuracy index considers both ingredient cost and dispensing fee and measures the amount that the PDE price is higher than the MPF price. Therefore, prices that are overstated on MPF that is, the reported price is higher than the actual price will not count against a plan s accuracy score. 
The index is computed as:
(Total amount that PDE is higher than PF + Total PDE cost) / (Total PDE cost).
The best possible accuracy index is 1. An index of 1 indicates that a plan did not have PDE prices greater than MPF prices. 
A contract's score is computed using its accuracy index as: 
100 ((accuracy index - 1) x 100).</t>
  </si>
  <si>
    <t>See numerator</t>
  </si>
  <si>
    <t>A contract with less than 30 PDE claims over the measurement period. PDEs must also meet the following criteria:
-Pharmacy number on PDE must appear in MPF pharmacy cost file as either a retail-only pharmacy or a retail and limited access-only pharmacy (PDE with pharmacy numbers reported as non-retail pharmacy types or both retail and mail order/HI/LTC are excluded)
-Drug must appear in formulary file and in MPF pricing file -PDE must be a 30 day supply 
-Date of service must occur at a time that data are not suppressed for the plan on MPF
-PDE must not be a compound claim
-PDE must not be a non-covered drug</t>
  </si>
  <si>
    <t>Cardiovascular Disease,
Diabetes Mellitus</t>
  </si>
  <si>
    <t>1083</t>
  </si>
  <si>
    <t>Dementia Associated Behavioral and Psychiatric Symptoms Screening and Management</t>
  </si>
  <si>
    <t>Medicare Physician Quality Reporting System (Removed),
Merit-Based Incentive Payment System (MIPS) Program (Finalized),
Physician Feedback/Quality Resource Use Report (Removed),
Physician Value-Based Payment Modifier (Removed)</t>
  </si>
  <si>
    <t>American Academy of Neurology</t>
  </si>
  <si>
    <t>Percentage of patients with dementia for whom there was a documented screening for behavioral and psychiatric symptoms, including depression, and for whom, if symptoms screening was positive, there was also documentation of recommendations for management in the last 12 months.</t>
  </si>
  <si>
    <t>Patients with dementia for whom there was a documented screening for behavioral and psychiatric symptoms, including depression in the last 12 months and for whom, if screening was positive, there was also documentation of recommendations for management in the last 12 months</t>
  </si>
  <si>
    <t>All patients with dementia</t>
  </si>
  <si>
    <t>Decreasing the rate of behavioral and psychiatric symptoms of dementia is a desired outcome. These symptoms, including depression, have serious adverse impact on quality of life for patients and caregivers and increase the risk of institutionalization. They may go unrecognized and untreated by health care providers if they are not actively screened for with specific attention to discrete symptom domains.</t>
  </si>
  <si>
    <t>Dementia</t>
  </si>
  <si>
    <t>1098</t>
  </si>
  <si>
    <t>Dementia: Education and Support of Caregivers for Patients with Dementia</t>
  </si>
  <si>
    <t>Percentage of patients with dementia whose caregiver(s) were provided with education on dementia disease management and health behavior changes AND were referred to additional resources for support in the last 12 months.</t>
  </si>
  <si>
    <t>Patients with dementia whose caregiver(s) were provided with education on dementia disease management and health behavior changes AND were referred to additional resources for support in the last 12 months</t>
  </si>
  <si>
    <t>Denominator Exception(s): 
Documentation of medical reason(s) for not providing the caregiver with education on disease management and health behavior changes or referring to additional sources for support (e.g., patient does not have a caregiver, other medical reason)</t>
  </si>
  <si>
    <t>Screening for safety concerns has been identified as a major unmet need of persons with dementia (3). Caregivers may be caught unprepared and unaware of the unpredictability of patients with dementia. Numerous Internet resources are available to help guide and support family and other informal caregivers. Local organizations, such as senior centers, may have adult day care programs that offer socialization opportunities fo the patient and a chance to participate in planned and supervised activities designed to promote well-being, such as music and exercise.
Support groups for caregivers and patients alike may be offered at senior centers, providing opportunities for each to develop a mutual support system. Some respite for caregivers may be found throught these resources; longer term respite services may be available at local nursing homes to provide caregivers with a temporary rest from caregiving, while the person with dementia continues to receive care in a safe environment. A health care provider who is familiar with the scope of challenges that can confront patients and caregivers and is able to provide guidance to supportive resources that reinforce safety is a valuable resource.</t>
  </si>
  <si>
    <t>1080</t>
  </si>
  <si>
    <t>Dementia: Functional Status Assessment</t>
  </si>
  <si>
    <t>Percentage of patients with dementia for whom an assessment of functional status was performed at least once in the last 12 months.</t>
  </si>
  <si>
    <t>Patients for whom an assessment of functional status was performed at least once in the last 12 months</t>
  </si>
  <si>
    <t>All patients with a diagnosis of dementia</t>
  </si>
  <si>
    <t>Denominator Exception(s): 
Documentation of medical reason(s) for not performing functional status (e.g., patient is severely impaired and caregiver knowledge is limited, other medical reason)</t>
  </si>
  <si>
    <t>Dementia is characterized by cognitive deficits that cause functional impairment compromising basic and instrumental activities of daily living. Functional decline for dementia patients is progressive and continuous and typically marked by decline in instrumental activities of daily living followed by a slower decline in basic activities of daily living (Lechowski L et al. Dement Geriatr Cogn Disord. 2013; 29(1):46-54.) Functional impairment is the main factor negatively impacting quality of life in patients with dementia including reported links to the development of apathy and drepression. (Anderson CK, et al. Health Qua; Life Outcomes. 2004, 2:52., Starkstein SE et al. Am J Psychiatry. 2005; 162:2086-2093., Boyle PA, et al. Am J Geriatr Psychiatry. 2003 Mar-Apr;11(2): 214-21.) In addition, decline in basic activities of daily living is an important risk factor for institutionalization and a stron predictor of decreased survival in dementia patients. (Steeman E, et al. Arch Psychiatr Nurs. 1997; 11, 295-303., Bracco L, et al. Arch Neurol. 1994 Dec; 51(12): 1213-9.) Initial and ongoing assessments of functional status should be conducted to determine baseline level of functioning, monitor changes over time, and to identify strategies to maximize patient's independence.</t>
  </si>
  <si>
    <t>Hospital Inpatient,
Hospital Outpatient,
Nursing facility</t>
  </si>
  <si>
    <t>5782</t>
  </si>
  <si>
    <t>Anti-Depressant Medication Management (eCQM)</t>
  </si>
  <si>
    <t>Percentage of patients 18 years of age and older who were treated with antidepressant medication, had a diagnosis of major depression, and who remained on antidepressant medication treatment. Two rates are reported: 
a. Percentage of patients who remained on an antidepressant medication for at least 84 days (12 weeks). 
b. Percentage of patients who remained on an antidepressant medication for at least 180 days (6 months).</t>
  </si>
  <si>
    <t>Numerator 1: Patients who have received antidepressant medication for at least 84 days (12 weeks) of continuous treatment during the 114-day period following the Index Prescription Start Date.
Numerator 2: Patients who have received antidepressant medications for at least 180 days (6 months) of continuous treatment during the 231-day period following the Index Prescription Start Date.</t>
  </si>
  <si>
    <t>Patients 18 years of age and older with a visit during the measurement period who were dispensed antidepressant medications in the time within 270 days (9 months) prior to the measurement period through the first 90 days (3 months) of the measurement period, and were diagnosed with major depression 60 days prior to, or 60 days after the dispensing event</t>
  </si>
  <si>
    <t>Patients who were actively on an antidepressant medication in the 105 days prior to the Index Prescription Start Date.
Exclude patients whose hospice care overlaps the measurement period.</t>
  </si>
  <si>
    <t>In 2013, over 15 million adults in the United States had at least one major depressive episode in the past 12 months (National Institute of Mental Health, 2013), and depression is estimated to affect nearly a quarter of adults in their lifetime (Burcusa &amp; Iacono, 2007). Depression is associated with other chronic diseases, as it adversely affects the course, complications and management of other chronic medical illnesses such as diabetes, cancer, cardiovascular disease and asthma (Katon &amp; Guico-Pabia, 2011).
Symptoms of depression include appetite and sleep disturbances, anxiety, irritability and decreased concentration (Charbonneau 
et al., 2005). The American Psychiatric Association recommends use of antidepressant medication and behavioral therapies, such as psychotherapy, to treat depression (American Psychiatric Association, 2010).
For the past 50 years, antidepressant medication has proven to be effective especially for patients with more severe symptoms (Fournier et al., 2010). Among patients who initiate antidepressant treatment, one in three discontinues treatment within one month, before the effect of medication can be assessed, and nearly one in two discontinues treatment within three months (Simon, 2002).
Aligning depression quality improvement with methods used in managing other chronic illnesses has been an important step in depression care. Depression management systems have demonstrated improved short- and long-term outcomes of depression severity and persistence, employment retention, functional status and patient satisfaction (Katon et al., 2002; Rost et al., 2001).</t>
  </si>
  <si>
    <t>Dementia: Safety Concern Screening and Follow-Up for Patients with Dementia</t>
  </si>
  <si>
    <t>Refer to  https://qpp.cms.gov/docs/QPP_quality_measure_specifications/CQM-Measures/2020_Measure_286_MIPSCQM.pdf</t>
  </si>
  <si>
    <t xml:space="preserve">20 cases (MIPS) ; TM- 100 Part B enrolled Medicare Beneficiaries and less than or equal to $10,000 Medicare billing </t>
  </si>
  <si>
    <t xml:space="preserve">Refer to https://qpp.cms.gov/mips/how-eligibility-is-determined?py=2020 ;  Refer to https://www.federalregister.gov/documents/2016/05/09/2016-10032/medicare-program-merit-based-incentive-payment-system-mips-and-alternative-payment-model-apm#h-31 </t>
  </si>
  <si>
    <t>Percentage of patients with dementia or their caregiver(s) for whom there was a documented safety concerns screening in two domains of risk: 1) dangerousness to self or others and 2) environmental risks; and if safety concerns screening was positive in the last 12 months, there was documentation of mitigation recommendations, including but not limited to referral to other resources</t>
  </si>
  <si>
    <t>Patients with dementia or their caregiver(s) for whom there was a documented safety concerns screening in two domains of risk: 1) dangerousness to self or others and 2) environmental risks; and if safety concerns screening was positive in the last 12 months, there was documentation of mitigation recommendations, including but not limited to referral to other resources</t>
  </si>
  <si>
    <t>Denominator Exception(s): 
Documentation of medical reason(s) for not providing safety concerns screen OR for not providing recommendations, orders or referrals for positive screen (e.g., patient in palliative care, other medical reason)</t>
  </si>
  <si>
    <t>Screening for safety concerns has been identified as a major unment need for persons with dementia (3). Caregivers may be caught unprepared and unaware of the unpredictability of patients with dementia. Numerous Internet resources are available to help guide and support family and other informal caregivers. Local organizations, such as senior centers, may have adult day care programs that offer socialization opportunities for the patient and a change to participate in planned and supervised activities designed to promote well-being, such as music and exercise.
Support groups fpr caregivers and patients alike may be offered at senior centers, providing opportunities for each to develop mutual support system. Some respite for caregivers may be found through these resources; longer term respite services may be available at local nursing homes to provide caregivers with a temporary rest from caregiving, while the person with dementia continues to receive care in a safe environment. A health care provider who is familiar with the scope of challenges that can confront patients and caregivers and is able to provide guidance to supportive resources that reinforce safety is a valuable resource.</t>
  </si>
  <si>
    <t>589</t>
  </si>
  <si>
    <t>Comprehensive Diabetes Care: Foot Exam (eCQM)</t>
  </si>
  <si>
    <t>The percentage of patients 18-75 years of age with diabetes (type 1 and type 2) who received a foot exam (visual inspection and sensory exam with mono filament and a pulse exam) during the measurement year</t>
  </si>
  <si>
    <t>Patients who received a foot exam (visual inspection and sensory exam with monofilament and pulse exam) during the measurement period.</t>
  </si>
  <si>
    <t>Patients 18-75 years of age by the end of the measurement year who had a diagnosis of diabetes (type 1 or type 2) during the measurement year.</t>
  </si>
  <si>
    <t>-Patients with a diagnosis of secondary diabetes due to another condition (e.g. a diagnosis of gestational or steroid-induced diabetes)
-Patients who have had either a bilateral amputation above or below the knee, or both a left and right amputation above or below the knee before or during the measurement period.
-Exclude patients who were in hospice care during the measurement year</t>
  </si>
  <si>
    <t>As the seventh leading cause of death in the U.S., diabetes kills approximately 75,000 people a year (CDC FastStats 2015). Diabetes is a group of diseases marked by high blood glucose levels, resulting from the body's inability to produce or use insulin (CDC Statistics 2014, ADA Basics 2013). People with diabetes are at increased risk of serious health complications including vision loss, heart disease, stroke, kidney failure, amputation of toes, feet or legs, and premature death. (CDC Fact Sheet 2014). 
In 2012, diabetes cost the U.S. an estimated $245 billion: $176 billion in direct medical costs and $69 billion in reduced productivity. This is a 41 percent increase from the estimated $174 billion spent on diabetes in 2007 (ADA Economic 2013). 
Complications due to improper or poor quality of foot care in diabetics can include amputations of the toe, foot, lower and upper leg. Between 1993 and 2009, the CDC monitored the rates of nontraumatic amputations in the diabetic population. Overall, the rates peaked in 1996 with toe amputations at 3.7 per 1,000 diabetic population. Amputations for the foot, lower leg, and upper leg were 1.5, 2.3, and 1.1 per 1,000 diabetic population, respectively, in 1996. Since the late nineties, lower extremity amputation rates in the diabetic population have declined, witnessed by the following rates in 2009: for toe amputations (1.8 per 1,000 diabetic population), followed by lower leg (0.9), foot (0.5) and upper leg (0.4) amputations (CDC, 2012).</t>
  </si>
  <si>
    <t>Evaluation or Interview for Risk of Opioid Misuse</t>
  </si>
  <si>
    <t>Refer to https://qpp.cms.gov/docs/QPP_quality_measure_specifications/CQM-Measures/2020_Measure_414_MIPSCQM.pdf</t>
  </si>
  <si>
    <t>All patients 18 and older prescribed opiates for longer than six weeks duration evaluated for risk of opioid misuse using a brief validated instrument (e.g. Opioid Risk Tool, Screener and Opioid Assessment for Patients with Pain, revised (SOAPP-R)) or patient interview documented at least once during Opioid Therapy in the medical record.</t>
  </si>
  <si>
    <t>Patients evaluated for risk of misuse of opiates by using a brief validated instrument (e.g., Opioid Risk Tool, Opioid Assessment for Patients with Pain, revised (SOAPP-R)) or patient interview at least once during opioid therapy</t>
  </si>
  <si>
    <t>All patients 18 and older prescribed opiates for longer than six weeks duration</t>
  </si>
  <si>
    <t>Denominator Exclusion(s): 
Patients who were in hospice at any time during the performance period</t>
  </si>
  <si>
    <t>2812</t>
  </si>
  <si>
    <t>Alcohol and Other Drug Use Disorder Treatment at Discharge</t>
  </si>
  <si>
    <t>Inpatient Psychiatric Facility Quality Reporting (Implemented)</t>
  </si>
  <si>
    <t>This rate describes only those who receive a prescription for FDA-approved medications for alcohol or drug use disorder OR a referral for addictions treatment.</t>
  </si>
  <si>
    <t>The number of patients who received a prescription at discharge for medication for treatment of alcohol or drug use disorder OR a referral for addictions treatment.</t>
  </si>
  <si>
    <t>The number of hospitalized inpatients 18 years of age and older identified with an alcohol or drug use disorder.</t>
  </si>
  <si>
    <t>The following 11 exclusions apply:
 Patients less than 18 years of age
 Patient drinking at unhealthy levels who do not meet criteria for an alcohol use disorder
 Patients who are cognitively impaired
 Patients who expire 
 Patients discharged to another hospital 
 Patients who left against medical advice
 Patients discharged to another healthcare facility
 Patients discharged to home or another healthcare facility for hospice care
 Patients who have a length of stay less than or equal to three days or greater than 120 days
 Patients who do not reside in the United States
 Patients receiving Comfort Measures Only documented</t>
  </si>
  <si>
    <t>2813</t>
  </si>
  <si>
    <t>Alcohol and Other Drug Use Disorder Treatment Provided or Offered at Discharge</t>
  </si>
  <si>
    <t>This measure describes patients who are identified with alcohol or drug use disorder who receive or refuse at discharge a prescription for FDA-approved medications for alcohol or drug use disorder; OR who receive or refuse a referral for addictions treatment.</t>
  </si>
  <si>
    <t>The number of patients who received or refused at discharge a prescription for medication for treatment of alcohol or drug use disorder OR received or refused a referral for addictions treatment.</t>
  </si>
  <si>
    <t>984</t>
  </si>
  <si>
    <t>Diabetic Foot Care and Patient Education in Plan of Care</t>
  </si>
  <si>
    <t>Percentage of home health episodes of care in which the physician-ordered plan of care includes regular monitoring for the presence of skin lesions on the lower extremities and patient education on proper diabetic foot care.</t>
  </si>
  <si>
    <t>Number of home health episodes of care in which the physician-ordered plan of care includes regular monitoring for the presence of skin lesions on the lower extremities and patient education on proper diabetic foot care.</t>
  </si>
  <si>
    <t>Number of home health episodes of care ending with discharge, death, or transfer to inpatient facility during the reporting period, other than those covered by generic or measure-specific exclusions.</t>
  </si>
  <si>
    <t>Home health episodes of care where patient is not diabetic OR is a bilateral amputee at start (resumption) of care.</t>
  </si>
  <si>
    <t>2849</t>
  </si>
  <si>
    <t>Drug Regimen Review Conducted with Follow-Up for Identified Issues PAC IRF QRP</t>
  </si>
  <si>
    <t>Beginning with the FY 2016 payment determination and for each subsequent year, IRFs must meet or exceed.... A threshold set at 95 percent for completion of quality measures data [including CMIT 2849] collected using the IRF-PAI submitted through the QIES</t>
  </si>
  <si>
    <t>Refer to https://www.govinfo.gov/content/pkg/FR-2016-08-05/pdf/2016-18196.pdf, p.70</t>
  </si>
  <si>
    <t>This measure reports the percentage of patient/resident stays in which a drug regimen review was conducted at the time of admission and timely follow-up with a physician occurred each time potential clinically significant medication issues were identified throughout that stay.</t>
  </si>
  <si>
    <t>The numerator is the total number of patient stays in the denominator meeting each of the following criteria: 
1) The facility conducted a drug regimen review at admission which resulted in one of the following 3 scenarios being true: No potential or actual clinically significant medication issues were found during the review (N2001 = [0]) or potential or actual clinically significant issues were found during the review (N2001 = [1]) and a physician was contacted and prescribed/recommended actions were completed by midnight of the next calendar day (N2003 = [1]); or the patient is not taking any medications (N2001= [9]). 
2) Appropriate follow-up occurred each time a potential or actual clinically significant medication issue was identified during the stay (N2005 = [1]) or no potential or actual clinically significant medication issues were identified since admission (N2005= [0]) or patient was not taking any medications (N2005 = [9].</t>
  </si>
  <si>
    <t>The denominator is the number of Medicare patient stays* (Part A or MA) during the reporting period.
*IRF-PAI data are submitted only for Medicare Part A and Medicare Advantage [(MA), formerly called Medicare Part C] patients.</t>
  </si>
  <si>
    <t>Potential and actual patient medication errors are prevalent among post-acute care (PAC) settings and often occur during transitions in care.
 Medication errors can lead to medication-related adverse reactions, emergency
department visits, and re-hospitalizations, and affects the patient s health, safety and quality of life.
Drug regimen review is intended to improve patient safety in IRFs by identifying and addressing potential and actual clinically significant medication issues at the time of patient admission and throughout the patient stay.</t>
  </si>
  <si>
    <t>4077</t>
  </si>
  <si>
    <t>MTM Program Completion Rate for CMR</t>
  </si>
  <si>
    <t>Additionally, contracts must have 31 or more enrollees in the denominator in order to have a calculated rate. Contracts with fewer than 31 eligible enrollees are listed as "Not enough data available".</t>
  </si>
  <si>
    <t>Some plan members are in a program (called a Medication Therapy Management program) to help them manage their drugs. The measure shows how many members in the program had an assessment of their medications from the plan. The assessment includes a discussion between the member and a pharmacist (or other health care professional) about all of the member's medications. The member also receives a written summary of the discussion, including an action plan that recommends what the member can do to better understand and use his or her medications.</t>
  </si>
  <si>
    <t>Number of beneficiaries from the denominator who received a CMR at any time during their period of MTM enrollment in the reporting period.</t>
  </si>
  <si>
    <t>Number of beneficiaries who were at least 18 years or older as of the beginning of the reporting period and who were enrolled in the MTM program for at least 60 days during the reporting period.</t>
  </si>
  <si>
    <t>Contracts with an effective termination date on or before the deadline to submit data validation results to CMS (June 30, 2018) are excluded and listed as No data available. 
MTM CMR rates are not provided for contracts that did not score at least 95% on data validation for the Medication Therapy Management Program reporting section or were not compliant with data validation standards/sub-standards for any the following Medication Therapy Management Program data elements:
 HICN or RRB Number (Element B)
 Met the specified targeting criteria per CMS Part D requirements (Element G)
 Date of MTM program enrollment (Element I)
 Date met the specified targeting criteria per CMS Part D requirements (Element J)
 Date of MTM program opt-out, if applicable (Element K)
 Received annual CMR with written summary in CMS standardized format (Element O)
 Date(s) of CMR(s) with written summary in CMS standardized format (Element Q)
MTM CMR rates are also not provided for contracts that failed to submit their MTM file and pass system validation by the reporting deadline or who had a missing data validation score for MTM. Contracts excluded from the MTM CMR Rates due to data validation issues are shown as CMS identified issues with this plan's data. 
Additionally, contracts must have 31 or more enrollees in the denominator in order to have a calculated rate. Contracts with fewer than 31 eligible enrollees are listed as "Not enough data available."</t>
  </si>
  <si>
    <t>2725</t>
  </si>
  <si>
    <t>Screening for Metabolic Disorders</t>
  </si>
  <si>
    <t>Percentage of patients discharged from an Inpatient Psychiatric Facility (IPF) with a prescription for one or more routinely scheduled antipsychotic medications for which a structured metabolic screening for four elements was completed in the 12 months prior to discharge either prior to or during the index IPF stay.</t>
  </si>
  <si>
    <t>The total number of patients who received a metabolic screening in the 12 months prior to discharge - either prior to or during the index IPF stay. The screening must contain: (1) BMI; (2) blood pressure; (3) blood glucose; (4) discharge disposition; (5) lipid panel; and (6) reason for incomplete metabolic screening.</t>
  </si>
  <si>
    <t>Discharges from an IPF during the measurement period with a prescription for one or more routinely scheduled antipsychotic medications.</t>
  </si>
  <si>
    <t>Patients for whom a screening could not be completed due to the patient's enduring unstable medical or psychological condition. 
Patients with a length of stay equal to or greater than 365 days, or equal to or less than three days.
Patients who expired during the admission (Discharge Disposition = 6)</t>
  </si>
  <si>
    <t>Studies show that both second generation antipsychotics (SGAs) and antipsychotics increase the risk of metabolic syndrome (American Association of Clinical Endocrinologists, and the North American Association for the Study of Obesity, 2004). Metabolic syndrome is a cluster of conditions that occur together, including excess body fat around the waist, high blood sugar, high cholesterol, and high blood pressure, and increases the risk of coronary artery disease, stroke, and type 2 diabetes. In 2004, a consensus statement was released by the American Diabetes Association (ADA), the American Psychiatric Association (APA), the American Association of Clinical Endocrinologists, and the North American Association for the Study of Obesity regarding an association between the use of specific SGAs and diabetes and obesity. This group recommended that providers obtain baseline screening for metabolic syndrome prior to or immediately after the initiation of antipsychotics2 to reduce the risk of preventable adverse events and improve the physical health status of the patient.</t>
  </si>
  <si>
    <t>IPF</t>
  </si>
  <si>
    <t>5800</t>
  </si>
  <si>
    <t>Appropriate Testing for Children with Pharyngitis (eCQM)</t>
  </si>
  <si>
    <t>Children 3-18 years of age who had an outpatient or emergency department (ED) visit with a diagnosis of pharyngitis during the measurement period and an antibiotic ordered on or three days after the visit</t>
  </si>
  <si>
    <t>Children who are taking antibiotics in the 30 days prior to the diagnosis of pharyngitis.
Exclude patients whose hospice care overlaps the measurement period.
Exclude children who had an encounter with a competing diagnosis within three days after the initial diagnosis of pharyngitis</t>
  </si>
  <si>
    <t>Group A streptococcal bacterial infections and other infections that cause pharyngitis (which are most often viral) often produce the same signs and symptoms (IDSA 2002). The American Academy of Pediatrics, the Centers for Disease Control and Prevention, and the Infectious Diseases Society of America all recommend a diagnostic test for Strep A to improve diagnostic accuracy and avoid unnecessary antibiotic treatment (Linder et al. 2005). 
Estimated economic costs of pediatric streptococcal pharyngitis in the United States range from $224 million to $539 million per year, including indirect costs related to parental work losses. At a higher level, the economic cost of antibiotic resistance vary but have extended as high as $20 billion in excess direct healthcare costs, with additional costs to society for lost productivity as high as $35 billion a year (2008 dollars) (Roberts et al. 2009).</t>
  </si>
  <si>
    <t>5805</t>
  </si>
  <si>
    <t>Appropriate Treatment for Children with Upper Respiratory Infection (URI) (eCQM)</t>
  </si>
  <si>
    <t>Percentage of children 3 months - 18 years of age who were diagnosed with upper respiratory infection (URI) and were not dispensed an antibiotic prescription on or three days after the episode</t>
  </si>
  <si>
    <t>Children without a prescription for antibiotic medication on or 3 days after the outpatient or ED visit for an upper respiratory infection</t>
  </si>
  <si>
    <t>Children age 3 months to 18 years of age who had an outpatient or emergency department (ED) visit with a diagnosis of upper respiratory infection (URI) during the measurement period</t>
  </si>
  <si>
    <t>Exclude children who are taking antibiotics in the 30 days prior to the encounter during which the diagnosis was established. Exclude children who had an encounter with a competing diagnosis within three days after the initial diagnosis of URI.
Exclude patients whose hospice care overlaps the measurement period.</t>
  </si>
  <si>
    <t>Most URI, also known as the common cold, are caused by viruses that require no antibiotic treatment. Too often, antibiotics are prescribed inappropriately, which can lead to antibiotic resistance (when antibiotics can no longer cure bacterial infections). In the United States, at least 2 million antibiotic-resistant illnesses and 23,000 deaths occur each year, at a cost to the U.S. economy of at least $30 billion.</t>
  </si>
  <si>
    <t>3 months -18</t>
  </si>
  <si>
    <t>2550</t>
  </si>
  <si>
    <t>Emergency Medicine: Emergency Department Utilization of CT for Minor Blunt Head Trauma for Patients Aged 2 Through 17 Years</t>
  </si>
  <si>
    <t>Refer to https://qpp.cms.gov/docs/QPP_quality_measure_specifications/CQM-Measures/2020_Measure_416_MIPSCQM.pdf</t>
  </si>
  <si>
    <t>Percentage of emergency department visits for patients aged 2 through 17 years who presented with a minor blunt head trauma who had a head CT for trauma ordered by an emergency care provider who are classified as low risk according to the Pediatric Emergency Care Applied Research Network (PECARN) prediction rules for traumatic brain injury</t>
  </si>
  <si>
    <t>Emergency department visits for patients who are classified as low risk according to the PECARN prediction rules for traumatic brain injury.</t>
  </si>
  <si>
    <t>All emergency department visits for patients aged 2 through 17 years who presented with a minor blunt head trauma who had a head CT for trauma ordered by an emergency care provider</t>
  </si>
  <si>
    <t>Denominator Exclusion(s): 
Patient has documentation of ventricular shunt, brain tumor, or coagulopathy</t>
  </si>
  <si>
    <t>Though it is difficult to directly attribute the effects of smaller dosages of radiation, there is evidence to suggest that the low dose radiation emitted through the use of some CT scans is associated with a small, but cumulative risk of radiation-induced cancer, particularly in children. As over 1.3 million individuals are treated and released from the ED for mild traumatic brain injury annually, it is critical that CT scans only be utilized when clinically appropriate. Through measurement of the share of CT scans that are performed inappropriately, a focus can be brought to quality improvement and increased application of clinical decision tools around this topic.
This measure is an overuse measure - its intention is to capture those instances in which a pediatric patient is characterized as low risk yet still receives a CT. As such, the measure is scored such that a lower score indicates better quality. The measure is constructed in this manner due to the available evidence; the PECARN clinical policy defines the low-risk population, but does not clearly define the medium and high risk populations. The measure then uses the definable population as its numerator, necessitating an "overuse" construction.</t>
  </si>
  <si>
    <t>Head Injury</t>
  </si>
  <si>
    <t>5644</t>
  </si>
  <si>
    <t>Prevention of Post-Operative Vomiting (POV) - Combination Therapy (Pediatrics)</t>
  </si>
  <si>
    <t>Percentage of patients aged 3 through 17 years, who undergo a procedure under general anesthesia in which an inhalational anesthetic is used for maintenance AND who have two or more risk factors for post-operative vomiting (POV), who receive combination therapy consisting of at least two prophylactic pharmacologic anti-emetic agents of different classes preoperatively and/or intraoperatively.</t>
  </si>
  <si>
    <t>Patients who receive combination therapy consisting of at least two prophylactic pharmacologic anti-emetic agents of different classes preoperatively and/or intraoperatively.</t>
  </si>
  <si>
    <t>All patients, aged 3 through 17 years, who undergo a procedure under general anesthesia in which an inhalational anesthetic is used for maintenance AND who have two or more risk factors for POV</t>
  </si>
  <si>
    <t>Denominator Exclusion(s): 
Cases in which an inhalational anesthetic is used only for induction</t>
  </si>
  <si>
    <t>Postoperative nausea and vomiting (PONV) is an important patient-centered outcome of anesthesia care. PONV is highly dissatisfying to patients, although rarely life-threatening. A large body of scientific literature has defined risk factors for PONV; demonstrated effective prophylactic regimes based on these risk factors; and demonstrated high variability in this outcome across individual centers and providers (Kranke &amp; Eberhart, 2011; Singla et al., 2010). Further, a number of papers have shown that performance can be assessed at the level of individual providers the outcome is common enough that sufficient power exists to assess variability and improvement at this level (Dzwonczyk et al., 2012). A separate measure is needed for pediatric patients because the risk factors and recommended prophylaxis are different from adults. Dzwonczyk R, Weaver TE, Puente EG, Bergese SD. Postoperative nausea and vomiting prophylaxis from an economic point of view. Am J Ther. 2012 Jan;19(1):11-5. Kranke P, Eberhart LH. Possibilities and limitations in the pharmacological management of postoperative nausea and vomiting. Eur J Anaesthesiol. 2011 Nov;28(11):758-65. Singla NK, Singla SK, Chung F, Kutsogiannis DJ, Blackburn L, Lane SR, Levin J, Johnson B, Pergolizzi JV Jr. Phase II study to evaluate the safety and efficacy of the oral neurokinin-1 receptor antagonist casopitant (GW679769) administered with ondansetron for the prevention of postoperative and postdischarge nausea and vomiting in high-risk patients. Anesthesiology. 2010;113(1):74-82.</t>
  </si>
  <si>
    <t>Adult Kidney Disease: Referral to Hospice</t>
  </si>
  <si>
    <t>Percentage of patients aged 18 years and older with a diagnosis of ESRD who withdraw from hemodialysis or peritoneal dialysis who are referred to hospice care</t>
  </si>
  <si>
    <t>Patients who are referred to hospice care</t>
  </si>
  <si>
    <t>All patients aged 18 years and older with a diagnosis of ESRD who withdraw from hemodialysis or peritoneal dialysis</t>
  </si>
  <si>
    <t>Denominator Exception(s): 
Documentation of patient reason(s) for not referring to hospice care (e.g., patient declined, other patient reasons)</t>
  </si>
  <si>
    <t>Palliative care services are appropriate for people who chose to undergo or remain on dialysis and for those who choose not to start or to discontinue dialysis. With the patient s consent, a multi-professional team with expertise in renal palliative care, including nephrology professionals, family or community-based professionals, and specialist hospice or palliative care providers, should be involved in managing the physical, psychological, social, and spiritual aspects of treatment for these patients, including end-of-life care. Physical and psychological symptoms should be routinely and regularly assessed and actively managed. The professionals providing treatment should be trained in assessing and managing symptoms and in advanced communication skills. Patients should be offered the option of dying where they prefer, including at home with hospice care, provided there is sufficient and appropriate support to enable this option.</t>
  </si>
  <si>
    <t>End of Life Care according to Preferences</t>
  </si>
  <si>
    <t>5840</t>
  </si>
  <si>
    <t>Functional Status Assessments for Congestive Heart Failure (eCQM)</t>
  </si>
  <si>
    <t>Refer to https://ecqi.healthit.gov/sites/default/files/ecqm/measures/CMS90v8.html</t>
  </si>
  <si>
    <t>Percentage of patients 18 years of age and older with congestive heart failure who completed initial and follow-up patient-reported functional status assessments</t>
  </si>
  <si>
    <t>Patients with patient-reported functional status assessment results (eg, VR-12; VR-36; MLHF-Q; KCCQ; PROMIS-10 Global Health, PROMIS-29) present in the EHR two weeks before or during the initial FSA encounter and results for the follow-up FSA at least 30 days but no more than 180 days after the initial functional status assessment</t>
  </si>
  <si>
    <t>Patients 18 years of age and older who had two outpatient encounters during the measurement year and a diagnosis of congestive heart failure</t>
  </si>
  <si>
    <t>Exclude patients with severe cognitive impairment that overlaps the measurement period.
Exclude patients whose hospice care overlaps the measurement period.</t>
  </si>
  <si>
    <t>Patients living with CHF often have poor functional status and health-related quality of life, which declines as the disease progresses (Allen et al. 2012). In addition, their care is often complicated by multiple comorbidities. To assist in managing these complex patients, the American College of Cardiology Foundation and American Heart Association recommend collecting initial and repeat assessments of a patients' function and ability to complete desired activities of daily living (Hunt et al. 2009). The American Heart Association has also released scientific statements emphasizing the collection of patient-reported health status (for example, functional limitations, symptom burden, quality of life) from CHF patients as an important means of establishing a dynamic conversation between patient and provider regarding care goals and the patient's priorities (Allen et al. 2012; Rumsfeld et al. 2013).</t>
  </si>
  <si>
    <t>2922</t>
  </si>
  <si>
    <t>Hospice Visits When Death is Imminent Measure 2</t>
  </si>
  <si>
    <t>Refer to https://www.govinfo.gov/content/pkg/FR-2016-08-05/pdf/2016-18221.pdf, p.26, 32-34, …</t>
  </si>
  <si>
    <t>Measure 2: Percentage of patients receiving at least two visits from medical social workers, chaplains or spiritual counselors, licensed practical nurses or hospice aides in the last 7 days of life. Patients are excluded from the denominator if the patient did not expire in hospice care or the patient received any continuous home care, respite care, or general inpatient care in the last 7 days of life or had a length of stay of one day.</t>
  </si>
  <si>
    <t>The numerator of this measure is the number of patients in the denominator who receive at least two visits from Medical Social Workers, Chaplains or Spiritual Counselors, Licensed Practical Nurses and Hospice Aides in the last 7 days of life.</t>
  </si>
  <si>
    <t>The denominator for the measure includes all patient stays except for those that meet any
exclusion criteria.</t>
  </si>
  <si>
    <t>1) Type 2 (discharged stays missing the admission record) and Type 3 patient stays
(active stays)
OR
2) Patient did not expire in hospice care as indicated by reason for discharge 
OR
3) Patient received any continuous home care, respite care, or general inpatient care in
the last 7 days of life OR 4. Patient had a length of stay of one day as indicated by admission date and
discharge date</t>
  </si>
  <si>
    <t>The literature supports hospice visits when death is imminent as a high priority in end-of-life care by showing the last week of life as the point in the terminal illness trajectory with the highest symptom burden. Particularly during the last few days before death, patients experience myriad physical and emotional symptoms, necessitating close care and attention from the integrated hospice team. Physical symptoms with high prevalence in the last week of life include fatigue, pain, dyspnea, respiratory secretions/death rattle, anorexia, dry mouth, nausea and/or vomiting, affecting a quarter to more than 80 percent of imminently dying patients. The specific prevalence of each symptom varies across studies, reflecting the heterogeneity of the samples and the range of assessment techniques used.(Lynn, Teno et al. 1997, Klinkenberg, Willems et al. 2004, Kehl and Kowalkowski 2012) Psychosocial symptoms with high prevalence in the last week of life include confusion, anxiety, depression and delirium, affecting a third to more than half of imminently dying patients.(Klinkenberg, Willems et al. 2004) A study of after-death interviews with close relatives of terminal patients found that 75 percent of patients experienced at least two symptoms requiring management in the last week of life.(Klinkenberg, Willems et al. 2004) The symptom burden typically increases significantly in the last few days of life compared to the previous stage,(Currow, Smith et al. 2010) further supporting care of the imminently dying patient as a high priority aspect of healthcare. Studies focusing on the expectations of patients and families also demonstrate the importance of care and attention from the hospice team in the days leading up to death. Caregivers of dying patients agree overwhelmingly with the importance of preparation at the end of life. Hospice assistance, ranging from legal to logistical to emotional, is paramount in preparing hospice patients and their families for imminent death. (Steinhauser, Christakis et al. 2000) Bereaved family members and friends from a variety of settings identified the provision of physical comfort and emotional support to dying patients and their families as fundamental aspects of high-quality care.(Steinhauser, Christakis et al. 2000) References: Currow, D.C., et al., Do the Trajectories of Dyspnea Differ in Prevalence and Intensity By Diagnosis at the End of Life A Consecutive Cohort Study. Journal of Pain and Symptom Management, 2010. 39(4): p. 680-690. Kehl, K.A. and J.A. Kowalkowski, A Systematic Review of the Prevalence of Signs of Impending Death and Symptoms in the Last 2 Weeks of Life. American Journal of Hospice &amp; Palliative Medicine, 2012. 30(6): p. 601-616. Klinkenberg, M., et al., Symptom Burden in the Last Week of Life. J Pain Symptom Manage., 2004. 27(1): p. 5-13. Lynn, J., et al., Perceptions by Family Members of the Dying Experience of Older and Seriously Ill Patients. Annals of Internal Medicine, 1997. 126(2): p. 97-106. Steinhauser, K.E., et al., Factors Considered Important at the End of Life by Patients, Family, Physicians, and Other Care Providers. JAMA, 2000. 284(19): p. 2476-2482.</t>
  </si>
  <si>
    <t>Hospice</t>
  </si>
  <si>
    <t>2921</t>
  </si>
  <si>
    <t>Hospice Visits When Death Is Imminent, Measure 1</t>
  </si>
  <si>
    <t>Patients are excluded from the denominator if the patient did not expire in hospice care or the patient received any continuous home care, respite care, or general inpatient care in the last 3 days of life or had a length of stay of one day.</t>
  </si>
  <si>
    <t>The numerator of this measure is the number of patients in the denominator who receive at least one visit from registered nurses, physicians, nurse practitioners or physician assistants in the last 3 days of life.</t>
  </si>
  <si>
    <t>The denominator for the measure includes all patient stays except for those that meet any exclusion criteria.</t>
  </si>
  <si>
    <t>1) Type 2 (discharged stays missing the admission record) and Type 3 patient stays (active stays) OR 2) Patient did not expire in hospice care as indicated by reason for discharge OR 3. Patient received any continuous home care, respite care, or general inpatient care in the last 3 days of life</t>
  </si>
  <si>
    <t>902</t>
  </si>
  <si>
    <t>Hospital 30-Day, All-Cause, Risk-Standardized Mortality Rate Following Acute Ischemic Stroke</t>
  </si>
  <si>
    <t>Age, sex, many clinical</t>
  </si>
  <si>
    <t>The measure estimates a hospital-level, risk-standardized mortality rate (RSMR) for patients discharged from the hospital with a principal diagnosis of acute ischemic stroke. Mortality is defined as death from any cause within 30 days of the index admission date for patients discharged from the hospital with a principal diagnosis of acute ischemic stroke.</t>
  </si>
  <si>
    <t>The outcome for this measure is 30-day all-cause mortality. We define mortality as death from any cause within 30 days from the index admission date for patients discharged from the index hospital with a principal diagnosis of acute ischemic stroke.</t>
  </si>
  <si>
    <t>The cohort includes admissions for patients age 65 years or older discharged from the hospital with a principal diagnosis of acute ischemic stroke (ICD-9-CM codes 433.x1, 434.x1, 436) and with a complete claims history for the 12 months prior to admission.</t>
  </si>
  <si>
    <t>An index admission is the hospitalization considered for mortality outcome. The measure excludes admissions for patients: transferred from another acute care hospital (because the death is attributed to the hospital where the patient was initially admitted), with inconsistent or unknown mortality status or other unreliable data (e.g. date of death precedes admission date). who were discharged alive and against medical advice (AMA) (because providers did not have the opportunity to deliver full care and prepare the patient for discharge), enrolled in the Medicare Hospice program any time in the 12 months prior to the index hospitalization including the first day of the index admission (since it is likely these patients are continuing to seek comfort measures only).</t>
  </si>
  <si>
    <t>Several randomized clinical trials have proven the benefits of statin drugs (also known as HMG Co-A reductase inhibitors) in reducing the risk of death and recurrent cardiovascular events in a broad range of patients with established cardiovascular disease, including those with prior myocardial infarction (4S, 1994; Sacks, 1996; LIPID Study Group, 1998; and MRC/BHF Heart Protection Study, 2002). Current ACC/AHA guidelines place a strong emphasis on the initiation or maintenance of statin drugs for patients hospitalized with AMI, particularly those with LDL-cholesterol levels above 100 mg/dL (Smith, 2011; Anderson, 2007; and O'Gara, 2013). As a result of the strength of the evidence and guideline support, the ACC/AHA have developed a performance measure to assess this aspect of care for patients with acute myocardial infarction (Krumholz, 2008). Because statins are generally well-tolerated, most patients with AMI are appropriate candidates for this therapy.</t>
  </si>
  <si>
    <t>Cardiovascular Disease,
Ischemic Stroke</t>
  </si>
  <si>
    <t>Acute Myocardial Infarction (AMI),
Ischemic Stroke</t>
  </si>
  <si>
    <t>2925</t>
  </si>
  <si>
    <t>National Healthcare Safety Network (NHSN) Dialysis Event Reporting Measure</t>
  </si>
  <si>
    <t xml:space="preserve">11-25 qualiftying patients </t>
  </si>
  <si>
    <t>Number of months for which facility reports National Healthcare Safety Network (NHSN) Dialysis Event data to the Centers for Disease Control and Prevention (CDC).</t>
  </si>
  <si>
    <t>1) Facilities which do not treat in center hemodialysis patients.
2) Facilities with a CMS open date on or after January 1, 2017.</t>
  </si>
  <si>
    <t>989</t>
  </si>
  <si>
    <t>Pneumococcal Polysaccharide Vaccine Contraindicated</t>
  </si>
  <si>
    <t>Percentage of home health quality episodes of care during which patients were determined to have medical contraindication(s) to receiving Pneumococcal Polysaccharide Vaccine (PPV).</t>
  </si>
  <si>
    <t>Number of home health quality episodes of care during which patients were determined to have medical contraindication(s) to receiving Pneumococcal Polysaccharide Vaccine (PPV).</t>
  </si>
  <si>
    <t>Home health quality episodes of care during which patient died, OR patient does not meet age/condition guidelines for PPV.</t>
  </si>
  <si>
    <t>988</t>
  </si>
  <si>
    <t>Pneumococcal Polysaccharide Vaccine Offered and Refused</t>
  </si>
  <si>
    <t>Percentage of home health quality episodes of care during which patients were offered and refused Pneumococcal Vaccine (PPV).</t>
  </si>
  <si>
    <t>Number of home health quality episodes of care during which patients were offered and refused Pneumococcal Polysaccharide Vaccine (PPV).</t>
  </si>
  <si>
    <t>Scoring Information</t>
  </si>
  <si>
    <t>NQF Endorsement Y/N</t>
  </si>
  <si>
    <t>Outcomes/ PRO Y/N</t>
  </si>
  <si>
    <t>Cross Cutting Y/N</t>
  </si>
  <si>
    <t>Multiple programs Y/N</t>
  </si>
  <si>
    <t>Cross Cutting (Weight)</t>
  </si>
  <si>
    <t>Outcomes/ PRO (Weight)</t>
  </si>
  <si>
    <t>Multiple programs (Weight)</t>
  </si>
  <si>
    <t>NQF Endorsement (Weight)</t>
  </si>
  <si>
    <t>Score</t>
  </si>
  <si>
    <t>CMMI Y/N</t>
  </si>
  <si>
    <t>Outcome Y/N</t>
  </si>
  <si>
    <t>In current rural core set (hospital setting)</t>
  </si>
  <si>
    <t>Falls with injury</t>
  </si>
  <si>
    <t>0202</t>
  </si>
  <si>
    <t>American Nurses Association</t>
  </si>
  <si>
    <t>All documented patient falls with an injury level of minor or greater on eligible unit types in a calendar quarter. Reported as Injury falls per 1000 Patient Days.
(Total number of injury falls / Patient days) X 1000
Measure focus is safety.
Target population is adult acute care inpatient and adult rehabilitation patients.</t>
  </si>
  <si>
    <t>Total number of patient falls of injury level minor or greater (whether or not assisted by a staff member) by eligible hospital unit during the calendar month X 1000.
Included Populations:
• Falls with Fall Injury Level of “minor” or greater, including assisted and repeat falls with an Injury level of minor or greater
• Patient injury falls occurring while on an eligible reporting unit
Target population is adult acute care inpatient and adult rehabilitation patients. Eligible unit types include adult critical care, step-down, medical, surgical, medical-surgical combined, critical access, adult rehabilitation in-patient.</t>
  </si>
  <si>
    <t>Denominator Statement: Patient days by Type of Unit during the calendar month.
Included Populations:
•Inpatients, short stay patients, observation patients, and same day surgery patients who receive care on eligible inpatient units for all or part of a day on the following unit types:
•Adult critical care, step-down, medical, surgical, medical-surgical combined, critical access and adult rehabilitation inpatient units.
•Patients of any age on an eligible reporting unit are included in the patient day count.</t>
  </si>
  <si>
    <t>Excluded Populations: Other unit types (e.g., pediatric, psychiatric, obstetrical, etc.)</t>
  </si>
  <si>
    <t>Clinician: Group/Practice, Facility</t>
  </si>
  <si>
    <t>Inpatient/Hospital</t>
  </si>
  <si>
    <t>Emergency Transfer Communication Measure</t>
  </si>
  <si>
    <t>0291</t>
  </si>
  <si>
    <t>University of Minnesota Rural Health Research Center</t>
  </si>
  <si>
    <t>Percentage of patients transferred to another healthcare facility whose medical record documentation indicated that REQUIRED information was communicated to the receiving facility prior to departure (SUBSECTION 1) OR WITHIN 60 MINUTES OF TRANSFER (SUBSECTION 2-7)</t>
  </si>
  <si>
    <t>Percentage of patients transferred to another healthcare facility whose medical record documentation indicated that administrative and clinical information was communicated to the receiving facility IN AN APPROPRIATE TIME FRAME
• EDTC-SUB 1 Administrative communication
- Nurse to nurse communication
- Physician to physician communication
• EDTC-SUB 2 Patient information
- Name
- Address
- Age
- Gender
- Significant others contact information
- Insurance
• EDTC-SUB 3 Vital signs
- Pulse
- Respiratory rate
- Blood pressure
- Oxygen saturation
- Temperature
- Glasgow score or other neuro assessment for trauma, cognitively altered or neuro patients only
• EDTC-SUB 4 Medication information
- Medications administered in ED
- Allergies
- Home medications
• EDTC-SUB 5 Physician or practitioner generated information
- History and physical
- Reason for transfer and/or plan of care
• EDTC-SUB 6 Nurse generated information
- Assessments/interventions/response
- Sensory Status (formerly Impairments)
- Catheters
- Immobilizations
- Respiratory support
- Oral limitations
• EDTC-SUB 7 Procedures and tests
- Tests and procedures done
- Tests and procedure results sent</t>
  </si>
  <si>
    <t>All emergency department patients who are transferred to another healthcare facility</t>
  </si>
  <si>
    <t>All emergency department patients not discharged to another healthcare facility.</t>
  </si>
  <si>
    <t>1928</t>
  </si>
  <si>
    <t>Alcohol Use Screening</t>
  </si>
  <si>
    <t>1661</t>
  </si>
  <si>
    <t>Hospital Compare (Implemented),
Inpatient Psychiatric Facility Quality Reporting (Removed)</t>
  </si>
  <si>
    <t>Hospitalized patients 18 years of age and older who are screened within the first three days of admission using a validated screening questionnaire for unhealthy alcohol use. This measure is intended to be used as part of a set of 4 linked measures addressing Substance Use (SUB-1 Alcohol Use Screening ; SUB-2 Alcohol Use Brief Intervention Provided or Offered; SUB-3 Alcohol and Other Drug Use Disorder Treatment Provided or Offered at Discharge; SUB-4 Alcohol and Drug Use: Assessing Status after Discharge).</t>
  </si>
  <si>
    <t>The number of patients who were screened for alcohol use using a validated screening questionnaire for unhealthy drinking within the first three days of admission.</t>
  </si>
  <si>
    <t>The number of hospitalized inpatients 18 years of age and older</t>
  </si>
  <si>
    <t>The denominator has three exclusions: Patients less than 18 years of age Patients who are cognitively impaired Patients who a have a duration of stay less than or equal to one day or greater than 120 days Patients with Comfort Measures Only documented</t>
  </si>
  <si>
    <t>1275</t>
  </si>
  <si>
    <t>Preventive Care and Screening: Tobacco Use: Screening and Cessation Intervention</t>
  </si>
  <si>
    <t>0028</t>
  </si>
  <si>
    <t>In current rural core set (ambulatory care setting); Removed from Medicare and Medicaid EHR Incentive Program for Eligible Professionals</t>
  </si>
  <si>
    <t>20 cases (MIPS); 5,000 assigned beneficiaries (Medicare Shared Savings Program); For the 2019 performance year, all ACOs are required to confirm and complete a minimum of 248 consecutive beneficiaries for each measure module, or confirm and complete all sampled beneficiaries if fewer than 248 are qualified for a module (disease related category).</t>
  </si>
  <si>
    <t>Refer to https://qpp.cms.gov/mips/quality-measures; https://www.federalregister.gov/documents/2018/12/31/2018-27981/medicare-program-medicare-shared-savings-program-accountable-care-organizations-pathways-to-success</t>
  </si>
  <si>
    <t>Percentage of patients aged 18 years and older who were screened for tobacco use one or more times within 24 months AND who received tobacco cessation intervention if identified as a tobacco user
a. Percentage of patients aged 18 years and older who were screened for tobacco use one or more times within 24 months.
b. Percentage of patients aged 18 years and older who were identified as a tobacco user who received tobacco cessation intervention.
c. Percentage of patients aged 18 years and older who were screened for tobacco use one or more times within 24 months AND who received tobacco cessation intervention if identified as a tobacco user.</t>
  </si>
  <si>
    <t>Submission Criteria 1: Patients who were screened for tobacco use at least once within 24 months
Submission Criteria 2: Patients who received tobacco cessation intervention
Submission Criteria 3: Patients who were screened for tobacco use at least once within 24 months AND who received tobacco cessation intervention if identified as a tobacco user</t>
  </si>
  <si>
    <t>Submission Criteria 1: All patients aged 18 years and older seen for at least two visits or at least one preventive visit during the measurement period
Submission Criteria 2: All patients aged 18 years and older seen for at least two visits or at least one preventive visit during the measurement period who were screened for tobacco use and identified as a tobacco user
Submission Criteria 3: All patients aged 18 years and older seen for at least two visits or at least one preventive visit during the measurement period</t>
  </si>
  <si>
    <t>Denominator Exception(s): 
Documentation of medical reason(s) for not screening for tobacco use (e.g., limited life expectancy, other medical reason)</t>
  </si>
  <si>
    <t>This measure is intended to promote adult tobacco screening and tobacco cessation interventions for those who use tobacco products. There is good evidence that tobacco screening and brief cessation intervention (including counseling and/or pharmacotherapy) is successful in helping tobacco users quit. Tobacco users who are able to stop smoking lower their risk for heart disease, lung disease, and stroke.</t>
  </si>
  <si>
    <t>Tobacco Use</t>
  </si>
  <si>
    <t>Ambulatory Care- Clinician Office/Clinic,
Behavioral Health/Psychiatric: Outpatient,
Home Care,
Hospital Outpatient,
Other,
Outpatient</t>
  </si>
  <si>
    <t>439</t>
  </si>
  <si>
    <t>Preventive Care and Screening: Influenza Immunization</t>
  </si>
  <si>
    <t>0041</t>
  </si>
  <si>
    <t>Percentage of patients aged 6 months and older seen for a visit between October 1 and March 31 who received an influenza immunization OR who reported previous receipt of an influenza immunization</t>
  </si>
  <si>
    <t>Patients who received an influenza immunization OR who reported previous receipt of an influenza immunization</t>
  </si>
  <si>
    <t>All patients aged 6 months and older seen for a visit during the measurement period</t>
  </si>
  <si>
    <t>Denominator Exception(s): 
Influenza immunization was not administered for reasons documented by clinician (e.g., patient allergy or other medical reasons, patient declined or other patient reasons, vaccine not available or other system reasons)</t>
  </si>
  <si>
    <t>Influenza may lead to serious complications including hospitalization or death (1). Influenza vaccination is the most effective protection against influenza virus infection (1). However, data indicate that less than half of all eligible individuals receive an influenza vaccination (2). This measure promotes annual influenza vaccination for all persons aged &gt;= 6 months.
1. Seasonal Influenza: Flu Basics. Centers for Disease Control and Prevention Web site. http://www.cdc.gov/flu/about/disease/index.htm. Updated May 4, 2016. Accessed June 23, 2016.
2. Flu vaccination coverage: United States, 2014-15 Influenza Season. Centers for Disease Control and Prevention Web site. http://www.cdc.gov/flu/fluvaxview/coverage-1415estimates.htm. Updated September 17, 2015. Accessed June 23, 2016.</t>
  </si>
  <si>
    <t>Ambulatory Care- Clinician Office/Clinic,
Ambulatory Care- Urgent Care,
Dialysis Facility,
Home Care,
Home Health,
Hospital Outpatient,
Nursing Home,
Other,
Outpatient,
Post Acute/Long Term Care Facility: Nursing Home/Skilled Nursing Facility</t>
  </si>
  <si>
    <t>OCM-5: Preventive Care and Screening: Screening for Depression and Follow-Up Plan (eCQM)</t>
  </si>
  <si>
    <t>In current rural core set (ambulatory care setting). This measure was adapted from an NQF-endorsed measure; the measure specifications were changed for use in the Oncology Care Model. NQF has not reviewed or approved the revised measure specifications (https://flatiron.com/wp-content/uploads/2020/04/OCM-Measure-List-Effective-01.01.2020_v1.6_20190708.pdf)</t>
  </si>
  <si>
    <t>Refer to https://innovation.cms.gov/files/x/ocm-cancercodelists.pdf (see section 7.4 for treatment of practices with insufficient denominator size)</t>
  </si>
  <si>
    <t>Percentage of patients aged 18 years and older screened during the measurement period for depression on the date of the encounter or 14 days prior to the date of the encounter using an age appropriate standardized depression screening tool AND if positive, a follow-up plan is documented on the date of the eligible encounter</t>
  </si>
  <si>
    <t>Patients screened during the measurement period for depression on the date of the encounter or up to 14 days prior to the date of the encounter using an age appropriate standardized tool AND if positive, a follow-up plan is documented on the date of the eligible encounter</t>
  </si>
  <si>
    <t>All patients aged 18 years and older on the date of the encounter with at least one eligible encounter during the measurement period</t>
  </si>
  <si>
    <t>Patients with an active diagnosis for Depression or an active diagnosis of Bipolar Disorder. Denominator exceptions summary: •Patient reason(s) •Medical or other reason not done</t>
  </si>
  <si>
    <t>502</t>
  </si>
  <si>
    <t>Preventive Care and Screening: Body Mass Index (BMI) Screening and Follow-Up Plan</t>
  </si>
  <si>
    <t>0421</t>
  </si>
  <si>
    <t>In current rural core set (ambulatory care setting). Removed from Medicare and Medicaid EHR Incentive Program for Eligible Professionals and from Medicare Shared Savings Program</t>
  </si>
  <si>
    <t>Percentage of patients aged 18 years and older with a BMI documented during the current encounter or during the previous twelve months AND with a BMI outside of normal parameters, a follow-up plan is documented during the encounter or during the previous twelve months of the current encounter.</t>
  </si>
  <si>
    <t>Patients with a documented BMI during the encounter or during the previous twelve months, AND when the BMI is outside of normal parameters, a follow-up plan is documented during the encounter or during the previous twelve months of the current encounter</t>
  </si>
  <si>
    <t>All patients aged 18 and older on the date of the encounter with at least one eligible encounter during the measurement period</t>
  </si>
  <si>
    <t>Denominator Exclusion(s):
BMI not documented, documentation the patient is not eligible for BMI calculation
BMI is documented as being outside of normal limits, follow-up plan is not documented, documentation the patient is not eligible</t>
  </si>
  <si>
    <t>This measure addresses the importance of BMI measurement and follow-up when the measurement is outside of normal parameters. Both obesity and underweight continue to have a negative impact on the health and well-being of adults. Literature shows a performance gap among clinicians with regard to recommending exercise and physical activity to adults with obesity.
BMI Above Normal Parameters
CDC has found, using 2009 data, that all states lagged behind the Healthy People 2010 obesity target of 15%. In the United States, the prevalence of self-reported obesity among adults in 2009 was 26.7%, which has increased 1.1 percentage points from 2007 (CDC, 2010). Data from 2012 show that over one-third (34.9%) of adults are obese as defined by BMI, with the highest rate (39.5%) among middle-aged adults ages 40 59. The prevalence of obesity is higher among black adult women (56.6%) compared with 37.1% of black adult men (Ogden, 2013). 
Screening for BMI and follow-up therefore is critical to closing this gap and contributes to quality goals of population health and cost reduction. Despite the high prevalence of obesity and its related costs, less than 50% of obese adults in 2010 received advice to exercise or perform physical activity (Barnes &amp; Schoenborn, 2012). However, due to concerns for other underlying conditions, such as bone health or nutrition related deficiencies, providers are cautioned to use clinical judgment when considering weight management programs for overweight patients, especially the elderly (NHLBI, 1998).
BMI Below Normal Parameters
On the other end of the body weight spectrum is underweight (BMI &lt; 18.5 kg/m2), which is equally detrimental to population health. Patients can become underweight due to poor nutrition or underlying health conditions (Fryar, 2012). When compared to normal-weight individuals (BMI 18.5 25 kg/m2), underweight individuals have been found to have significantly higher death rates with a hazard ratio of 2.27 (95% confidence interval = 1.78, 2.90) (Borrell, 2014). Results from the 2007 2010 National Health and Nutrition Examination Survey (NHANES), indicates that an estimated 1.7% of U.S. adults ages 20 and over are considered underweight, with women more likely to be underweight than men. Data from 2007 2008 estimates the prevalence of underweight among women ages 20 and over to be 2.4% and men 1.0% (Fryar, 2012). Although being underweight is less prevalent, losing weight involuntary can lead to muscle wasting, decreased immunity, depression, increased rate of disease complications, and ultimately death especially in elderly patients (Huffman, 2002). A history and physical examination, including BMI, is essential to determine underweight and the treatment to follow (Huffman, 2002). Treatment is centered on preventing any further weight loss with contributions of dietitians, speech therapists (for oropharyngeal and swallowing evaluations) and social services being an important aspect to strategize and implement nutritional support to prevent further weight loss (Huffman, 2002). In conclusion, patients should be equally screened for weight at both ends of the spectrum, and if they are found to be underweight, encouraged to follow up for nutritional support.</t>
  </si>
  <si>
    <t>Ambulatory Care- Clinician Office/Clinic,
Ambulatory Care: Outpatient Rehabilitation,
Behavioral Health/Psychiatric: Outpatient,
Home Health,
Hospital Outpatient,
Other,
Outpatient</t>
  </si>
  <si>
    <t>716</t>
  </si>
  <si>
    <t>Advance Care Plan</t>
  </si>
  <si>
    <t>0326</t>
  </si>
  <si>
    <t>In current rural core set (ambulatory care setting). Information found in https://innovation.cms.gov/innovation-models/bpci-advanced/quality-measures-fact-sheets</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</si>
  <si>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t>
  </si>
  <si>
    <t>Patients who have an advance care plan or surrogate decision maker documented in the medical record or documentation in the medical record that an advance care plan was discussed but patient did not wish or was not able to name a surrogate decision maker or provide an advance care plan</t>
  </si>
  <si>
    <t>All patients aged 65 years and older</t>
  </si>
  <si>
    <t>Ambulatory Care- Clinician Office/Clinic,
Home Health,
Hospice,
Hospital/Acute Care Facility,
Inpatient Rehabilitation Facility,
Nursing Home,
Post Acute/Long Term Care Facility: Nursing Home/Skilled Nursing Facility</t>
  </si>
  <si>
    <t>In current rural core set (ambulatory care setting)</t>
  </si>
  <si>
    <t>1404</t>
  </si>
  <si>
    <t>Comprehensive Diabetes Care: Hemoglobin A1c (HbA1c) Poor Control (&gt;9.0%) (HPC-AD)</t>
  </si>
  <si>
    <t>0059</t>
  </si>
  <si>
    <t>5,000 assigned beneficiaries - Medicare Shared Savings Program ; 20 cases (MIPS). For the 2019 performance year, all ACOs are required to confirm and complete a minimum of 248 consecutive beneficiaries for each measure module, or confirm and complete all sampled beneficiaries if fewer than 248 are qualified for a module (disease related category).</t>
  </si>
  <si>
    <t>Medicaid (Implemented),
Medicare Shared Savings Program (Implemented),
Medicare and Medicaid Electronic Health Record Incentive Program for Eligible Professionals (Removed),
Merit-Based Incentive Payment System (MIPS) Program (Implemented)</t>
  </si>
  <si>
    <t>Percentage of patients 18-75 years of age with diabetes who had hemoglobin A1c &gt; 9.0% during the measurement period.</t>
  </si>
  <si>
    <t>Patients whose most recent HbA1c level (performed during the measurement period) is &gt; 9.0%</t>
  </si>
  <si>
    <t>Denominator Exclusion(s): 
Hospice services provided to patient any time during the measurement period
Patients age 66 and older in Institutional Special Needs Plans (SNP) or residing in long-term care with a POS code 32, 33, 34, 54 or 56 for more than 90 days during the measurement period
Patients 66 years of age and older with at least one claim/encounter for frailty during the measurement period AND a dispensed medication for dementia during the measurement period or the year prior to the measurement period
Patients 66 years of age and older with at least one claim/encounter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t>
  </si>
  <si>
    <t>This measure assesses poor HbA1c control among diabetics. The improvement in quality envisioned by the use of this measure is to have fewer diabetic adults 18-75 years of age with HbA1c levels above 9.0%. This measure is critically important for clinical diabetes management, because the largest improvement in outcomes occurs by reduction of sugar levels in those patients with the highest glycohemoglobin levels.</t>
  </si>
  <si>
    <t>311</t>
  </si>
  <si>
    <t>Medication Reconciliation Post-Discharge</t>
  </si>
  <si>
    <t>0097</t>
  </si>
  <si>
    <t>Medicare Part C Star Rating (Implemented),
Medicare Physician Quality Reporting System (Removed),
Medicare Shared Savings Program (Removed),
Merit-Based Incentive Payment System (MIPS) Program (Implemented),
Physician Compare (Implemented),
Physician Feedback/Quality Resource Use Report (Removed),
Physician Value-Based Payment Modifier (Removed)</t>
  </si>
  <si>
    <t>The percentage of discharges from any inpatient facility (e.g. hospital, skilled nursing facility, or rehabilitation facility) for patients 18 years of age and older seen within 30 days following discharge in the office by the physician, prescribing practitioner, registered nurse, or clinical pharmacist providing on-going care for whom the discharge medication list was reconciled with the current medication list in the outpatient medical record
This measure is submitted as three rates stratified by age group:
 Submission Criteria 1: 18-64 years of age.
 Submission Criteria 2: 65 years and older.
 Total Rate: All patients 18 years of age and older.</t>
  </si>
  <si>
    <t>Medication reconciliation conducted by a prescribing practitioner, clinical pharmacists or registered nurse on or within 30 days of discharge.</t>
  </si>
  <si>
    <t>All discharges from any inpatient facility (e.g., hospital, skilled nursing facility, or rehabilitation facility) for patients 18 years of age and older seen within 30 days following discharge in the office by the physician, prescribing practitioner, registered nurse, or clinical pharmacist providing on-going care</t>
  </si>
  <si>
    <t>Denominator Exclusion(s): 
Patient had hospice services any time during the measurement period</t>
  </si>
  <si>
    <t>Medications are often changed while a patient is hospitalized. Continuity between inpatient and on-going care is essential.</t>
  </si>
  <si>
    <t>Ambulatory Care- Clinician Office/Clinic,
Clinician,
Health Plan,
Home Health,
Hospital Outpatient,
Outpatient</t>
  </si>
  <si>
    <t>Depression Remission at Six Months</t>
  </si>
  <si>
    <t>0711</t>
  </si>
  <si>
    <t>MN Community Measurement</t>
  </si>
  <si>
    <t>Adult patients age 18 and older with major depression or dysthymia and an initial PHQ-9 score &gt; 9 who demonstrate remission at six months defined as a PHQ-9 score less than 5. This measure applies to both patients with newly diagnosed and existing depression whose current PHQ-9 score indicates a need for treatment.
This measure additionally promotes ongoing contact between the patient and provider as patients who do not have a follow-up PHQ-9 score at six months (+/- 30 days) are also included in the denominator.</t>
  </si>
  <si>
    <t>Adults age 18 and older with a diagnosis of major depression or dysthymia and an initial PHQ-9 score greater than nine who achieve remission at six months as demonstrated by a six month (+/- 30 days) PHQ-9 score of less than five.</t>
  </si>
  <si>
    <t>Adults age 18 and older with a diagnosis of major depression or dysthymia and an initial (index) PHQ-9 score greater than nine.</t>
  </si>
  <si>
    <t>Patients who die, are a permanent resident of a nursing home or are enrolled in hospice are excluded from this measure. Additionally, patients who have a diagnosis (in any position) of bipolar or personality disorder are excluded.</t>
  </si>
  <si>
    <t>Behavioral Health: Depression</t>
  </si>
  <si>
    <t>Outpatient services</t>
  </si>
  <si>
    <t>1241</t>
  </si>
  <si>
    <t>Diabetes Composite</t>
  </si>
  <si>
    <t>0729</t>
  </si>
  <si>
    <t>Patient age (continuous variable), insurance product (proxy for socioeconomic status), diabetes type (1, 2 or unknown), deprivation index (proxy for socioeconomic status based on 5-digit zip code)- Comprised of percentage with SNAP benefits, percentage in poverty, percentage unemployment, percentage on public assistance and percentage single female with child</t>
  </si>
  <si>
    <t>Refer to https://www.federalregister.gov/documents/2014/11/13/2014-26183/medicare-program-revisions-to-payment-policies-under-the-physician-fee-schedule-clinical-laboratory#p-1915</t>
  </si>
  <si>
    <t>Medicare Physician Quality Reporting System (Removed),
Physician Compare (Implemented)</t>
  </si>
  <si>
    <t>The percentage of adult diabetes patients who have optimally managed modifiable risk factors (A1c, blood pressure, statin use, tobacco non-use and daily aspirin or anti-platelet use for patients with diagnosis of ischemic vascular disease) with the intent of preventing or reducing future complications associated with poorly managed diabetes.</t>
  </si>
  <si>
    <t>Patients ages 18 to 75 with diabetes who meet all of the following targets from the most recent visit during the measurement year:_x000D_
A1c less than 8.0, Blood Pressure less than 140/90, Statin Use if no contraindications/ exceptions, Tobacco non-user and Daily aspirin or anti-platelets for patients with diagnosis of ischemic vascular disease use unless contraindicated.</t>
  </si>
  <si>
    <t>Patients ages 18 to 75 with diabetes who have at least two visits for this diagnosis in the last two years (established patient) with at least one visit in the last 12 months.</t>
  </si>
  <si>
    <t>Valid exclusions include patients who only had one visit to the clinic with diabetes codes during the last two years, patients who were pregnant, died or were in hospice or palliative care, or a permanent resident of a nursing home during the measurement year.</t>
  </si>
  <si>
    <t>2565</t>
  </si>
  <si>
    <t>Preventive Care and Screening: Unhealthy Alcohol Use: Screening &amp; Brief Counseling</t>
  </si>
  <si>
    <t>2152</t>
  </si>
  <si>
    <t>Percentage of patients aged 18 years and older who were screened for unhealthy alcohol use using a systematic screening method at least once within the last 24 months AND who received brief counseling if identified as an unhealthy alcohol user</t>
  </si>
  <si>
    <t>Patients who were screened for unhealthy alcohol use using a systematic screening method at least once within the last 24 months AND who received brief counseling if identified as an unhealthy alcohol user</t>
  </si>
  <si>
    <t>All patients aged 18 years and older seen for at least two visits or at least one preventive visit during the measurement period</t>
  </si>
  <si>
    <t>Denominator Exception(s): 
Documentation of medical reason(s) for not screening for unhealthy alcohol use (e.g., limited life expectancy, other medical reasons)</t>
  </si>
  <si>
    <t>This measure is intended to promote unhealthy alcohol use screening and brief counseling which have been shown to be effective in reducing alcohol consumption. About 30% of the U.S. population misuse alchol, with most engaging in what is considered risky. drinking (SAMHSA, 2012) A recent analysis of data from the National Alcohol Survey shows that approximately one-third of at-risk drinkers (32.4%) and persons with a current alcohol use disorder (31.5%) in the United States had at least 1 primary care visit during the prior year, demonstrating the potential reach of screening and brief counseling for unhealthy alcohol in the primary care setting. (Mulia et al., 2011) A number of studies, including patient and provider surveys, have documented low rates of alcohol misuse screening and counseling in primary care settings. In the national Healthcare for Communities Survey, only 8.7% of problem drinkers reported having been asked and counseled about their alcohol use in the last 12 months. (D'Amico et al., 2005) A nationally representative sample of 648 primary care physicians were surveyed to determine how such physicians identify--or fail to identify--subtance abuse in their patients, what efforts they make to help these patients and what are the barriers to effective diagnosis and treatment. Of physicians who conducted annual health histories, less than half ask about the quantity and frequency of alchol use (45.3 percent). Only 31.8 percent say they ever administer standard alcohol or drug use screening instruments of patients. (CASA, 2000)</t>
  </si>
  <si>
    <t>Alcohol Use</t>
  </si>
  <si>
    <t>Home Care,
Hospital Outpatient,
Other,
Outpatient</t>
  </si>
  <si>
    <t>6093</t>
  </si>
  <si>
    <t>Controlling High Blood Pressure (CBP-HH)</t>
  </si>
  <si>
    <t>0018</t>
  </si>
  <si>
    <t xml:space="preserve">In current rural set (ambulatory care setting measures endorsed at health plan and/or integrated delivery system level). This measure is in a QRS document but CMIT does not have that program listed;  https://www.cms.gov/Medicare/Quality-Initiatives-Patient-Assessment-Instruments/QualityInitiativesGenInfo/Downloads/2017_QRS-Measure_Technical_Specifications.pdf </t>
  </si>
  <si>
    <t>Refer to https://www.cms.gov/Medicare/Quality-Initiatives-Patient-Assessment-Instruments/QualityInitiativesGenInfo/Downloads/2017_QRS-Measure_Technical_Specifications.pdf</t>
  </si>
  <si>
    <t>Medicaid (Implemented)</t>
  </si>
  <si>
    <t>Percentage of Health Home enrollees ages 18 to 85 who had a diagnosis of hypertension (HTN) and whose blood pressure (BP) was adequately controlled during the measurement year based on the following criteria:
 Beneficiaries ages 18 to 59 whose BP was &lt;140/90 mm Hg
 Beneficiaries ages 60 to 85 with a diagnosis of diabetes whose BP was &lt;140/90 mm Hg
 Beneficiaries ages 60 to 85 without a diagnosis of diabetes whose BP was &lt;150/90 mm Hg</t>
  </si>
  <si>
    <t>The number of beneficiaries in the denominator whose most recent BP (both systolic and diastolic) is adequately controlled during the measurement year based on the following criteria:
 Beneficiaries ages 18 to 59 as of December 31 of the measurement year whose BP was &lt;140/90 mm Hg
 Beneficiaries ages 60 to 85 as of December 31 of the measurement year who were flagged with a diagnosis of diabetes and whose BP was &lt;140/90 mm Hg
 Beneficiaries ages 60 to 85 as of December 31 of the measurement year who were flagged as not having a diagnosis of diabetes and whose BP was &lt;150/90 mm Hg
 To determine if a beneficiary s BP is adequately controlled, the representative BP must be identified.</t>
  </si>
  <si>
    <t>Patients 18 to 85 years of age by the end of the measurement year who had at least one outpatient encounter with a diagnosis of hypertension (HTN) during the first six months of the measurement year.</t>
  </si>
  <si>
    <t>Exclude from the eligible population all Medicaid beneficiaries with evidence of end-stage renal disease (ESRD) (ESRD Value Set; ESRD Obsolete Value Set) or kidney transplant (Kidney Transplant Value Set) on or prior to December 31 of the measurement year. Documentation in the medical record must include a dated note indicating evidence of ESRD, kidney transplant, or dialysis. 
 Exclude from the eligible population all female Medicaid beneficiaries with a diagnosis of pregnancy (Pregnancy Value Set) during the measurement year.
 Exclude from the eligible population all Medicaid beneficiaries who had a nonacute inpatient admission during the measurement year. To identify nonacute inpatient admissions:
1. Identify all acute and nonacute inpatient stays (Inpatient Stay Value Set). 
2. Confirm the stay was for nonacute care based on the presence of a nonacute code (Nonacute Inpatient Stay Value Set) on the claim. 
3. Identify the admission date for the nonacute inpatient stay to determine whether it occurs during the measurement year.</t>
  </si>
  <si>
    <t>One out of every three Americans have hypertension, or high blood pressure (Fields, 2004). Even with the availability of effective treatment options, more than half of Americans with hypertension are untreated or do not have optimal levels of blood pressure while under treatment (AHA, 2010). Improvements in quality or better control of blood pressure as related to this measure would help significantly reduce the probability of serious and costly complications, including coronary artery disease, congestive heart failure, stroke, ruptured aortic aneurysm, renal disease and retinopathy.
Fields, L.E., V.L. Burt, J.A. Cutler, J. Hughes, E.J. Roccella, P. Sorlie. 2004. The burden of adult hypertension in the United States 1999 to
2000: a rising tide. Hypertension 44:398-404.
American Heart Association. 2010. Heart Disease and Stroke Statistics 2010 update. http://www.americanheart.org/downloadable/heart/1265665152970DS-3241%20HeartStrokeUpdate_2010.pdf (March 2010).</t>
  </si>
  <si>
    <t>Health Home Program</t>
  </si>
  <si>
    <t>Ambulatory Care- Clinician Office/Clinic,
Ambulatory Care- Urgent Care,
Hospital Outpatient</t>
  </si>
  <si>
    <t>2509</t>
  </si>
  <si>
    <t>Weight Assessment and Counseling for Nutrition and Physical Activity for Children/Adolescents (WCC-CH)</t>
  </si>
  <si>
    <t>0024</t>
  </si>
  <si>
    <t>In current rural set (ambulatory care setting measures endorsed at health plan and/or integrated delivery system level)</t>
  </si>
  <si>
    <t>Marketplace Quality Rating System (QRS) (Implemented),
Medicaid (Finalized),
Medicare and Medicaid Electronic Health Record Incentive Program for Eligible Professionals (Removed),
Merit-Based Incentive Payment System (MIPS) Program (Implemented)</t>
  </si>
  <si>
    <t>Numerator 1: Patients who had a height, weight and body mass index (BMI) percentile recorded during the measurement period
Numerator 2: Patients who had counseling for nutrition during a visit that occurs during the measurement period
Numerator 3: Patients who had counseling for physical activity during a visit that occurs during the measurement period</t>
  </si>
  <si>
    <t>Denominator Exclusion(s):
Patients who have a diagnosis of pregnancy during the measurement period
Exclude patients whose hospice care overlaps the measurement period</t>
  </si>
  <si>
    <t>Obesity and poor nutrition or physical activity habits in children and adolescents are associated both with immediate health concerns and longer-term morbidity, e.g., asthma, orthopedic problems, adverse cardiovascular and metabolic outcomes, and mental health issues. For children who are overweight or obese, obesity in adulthood is likely to be more severe and lead to obesity-related morbidity, i.e. type 2 diabetes.</t>
  </si>
  <si>
    <t>Cervical Cancer Screening (CCS-AD)</t>
  </si>
  <si>
    <t>0032</t>
  </si>
  <si>
    <t>Marketplace Quality Rating System (QRS) (Implemented),
Medicaid (Implemented),
Medicare and Medicaid Electronic Health Record Incentive Program for Eligible Professionals (Removed),
Merit-Based Incentive Payment System (MIPS) Program (Implemented)</t>
  </si>
  <si>
    <t>Percentage of women 21-64 years of age who were screened for cervical cancer using either of the following criteria:
- Women age 21-64 who had cervical cytology performed every 3 years.
- Women age 30-64 who had cervical cytology/human papillomavirus (HPV) co-testing performed every 5 years.</t>
  </si>
  <si>
    <t>Women with one or more screenings for cervical cancer. Appropriate screenings are defined by any one of the following criteria:
-Cervical cytology performed during the measurement period or the two years prior to the measurement period for women who are at least 21 years old at the time of the test
-Cervical cytology/human papillomavirus (HPV) co-testing performed during the measurement period or the four years prior to the measurement period for women who are at least 30 years old at the time of the test</t>
  </si>
  <si>
    <t>Women 23-64 years of age with a visit during the measurement period</t>
  </si>
  <si>
    <t>Denominator Exclusion(s):
Women who had a hysterectomy with no residual cervix or a congenital absence of cervix
Exclude patients whose hospice care overlaps the measurement period</t>
  </si>
  <si>
    <t>This measure assesses appropriate cervical cancer screening by seeking to ensure that women 21-64 years of age are screened for cervical cancer using the appropriate criteria for their age. Each year, approximately 12,000 women are diagnosed with cervical cancer in the U.S. (U.S. Cancer Statistics Working Group, 2015). Research suggests that cervical cancer is preventable with regular screening and follow-up and is curable if found and treated early. Adherence to this measure could lead to early treatment in affected women, which is associated with long survival and good quality of life (CDC 2015).
Centers for Disease Control and Prevention (CDC). 2015. Gynecologic Cancers: Cervical Cancer. http://www.cdc.gov/cancer/cervical/ (May 20, 2016).
U.S. Cancer Statistics Working Group. 2015. United States Cancer Statistics: 1999 2012 Incidence and Mortality Web-based Report. Atlanta: U.S. Department of Health and Human Services. www.cdc.gov/uscs (May 20, 2016)</t>
  </si>
  <si>
    <t>21-64</t>
  </si>
  <si>
    <t>Cervical Cancer</t>
  </si>
  <si>
    <t>451</t>
  </si>
  <si>
    <t>Colorectal Cancer Screening</t>
  </si>
  <si>
    <t>0034</t>
  </si>
  <si>
    <t>20 cases (MIPS); 411 sample size for Marketplace QRS - 500 enrollees; For SSP web interface measures: For the 2019 performance year, all ACOs are required to confirm and complete a minimum of 248 consecutive beneficiaries for each measure module, or confirm and complete all sampled beneficiaries if fewer than 248 are qualified for a module (disease related category).</t>
  </si>
  <si>
    <t>Refer to https://www.federalregister.gov/documents/2016/05/09/2016-10032/medicare-program-merit-based-incentive-payment-system-mips-and-alternative-payment-model-apm#p-2773  ; https://www.cms.gov/Medicare/Quality-Initiatives-Patient-Assessment-Instruments/QualityInitiativesGenInfo/Downloads/2017_QRS-Measure_Technical_Specifications.pdf</t>
  </si>
  <si>
    <t>Marketplace Quality Rating System (QRS) (Implemented),
Medicare Shared Savings Program (Implemented),
Medicare and Medicaid Electronic Health Record Incentive Program for Eligible Professionals (Removed),
Merit-Based Incentive Payment System (MIPS) Program (Implemented)</t>
  </si>
  <si>
    <t>Percentage of patients 50-75 years of age who had appropriate screening for colorectal cancer.</t>
  </si>
  <si>
    <t>Patients with one or more screenings for colorectal cancer. Appropriate screenings are defined by any one of the following criteria:
 Fecal occult blood test (FOBT) during the measurement period
 Flexible sigmoidoscopy during the measurement period or the four years prior to the measurement period
 Colonoscopy during the measurement period or the nine years prior to the measurement period
 Computed tomography (CT) colonography during the measurement period or the four years prior to the measurement period
 Fecal immunochemical DNA test (FIT-DNA) during the measurement period or the two years prior to the measurement period</t>
  </si>
  <si>
    <t>Patients 50-75 years of age with a visit during the measurement period</t>
  </si>
  <si>
    <t>Denominator Exclusion(s):
Patients with a diagnosis or past history of total colectomy or colorectal cancer
Patient was provided hospice services any time during the measurement period
Patient age 66 or older in Institutional Special Needs Plans (SNP) or residing in long-term care with POS code 32, 33, 34, 54, or 56 for More Than 90 Days during the measurement period
Patients 66 years of age and older with at least one claim/encounter for frailty during the measurement period AND a dispensed medication for dementia during the measurement period or the year prior to the measurement period
Patients 66 years of age and older with at least one claim/encounter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t>
  </si>
  <si>
    <t>Colorectal cancer represents 8 percent of all new cancer cases and is the second leading cause of cancer deaths in the United States. In 2017, there were an estimated 135,430 new cases of colorectal cancer and an estimated 50,260 deaths attributed to it. According to the National Cancer Institute, about 4.3 percent of men and women will be diagnosed with colorectal cancer at some point during their lifetimes. For most adults, older age is the most important risk factor for colorectal cancer, although being male and black are also associated with higher incidence and mortality. Colorectal cancer is most frequently diagnosed among people 65 to 74 years old (Howlader et al. 2017).
Screening can be effective for finding precancerous lesions (polyps) that could later become malignant, and for detecting early cancers that can be more easily and effectively treated. Precancerous polyps usually take about 10 to 15 years to develop into colorectal cancer, and most can be found and removed before turning into cancer. The five-year relative survival rate for people whose colorectal cancer is found in the early stage before it has spread is about 90 percent (American Cancer Society 2017).</t>
  </si>
  <si>
    <t>50-75</t>
  </si>
  <si>
    <t>1296</t>
  </si>
  <si>
    <t>Childhood Immunization Status (CIS-CH)</t>
  </si>
  <si>
    <t>0038</t>
  </si>
  <si>
    <t>Marketplace Quality Rating System (QRS) (Implemented),
Medicaid (Removed),
Medicare Physician Quality Reporting System (Removed),
Merit-Based Incentive Payment System (MIPS) Program (Implemented),
Physician Feedback/Quality Resource Use Report (Removed),
Physician Value-Based Payment Modifier (Removed)</t>
  </si>
  <si>
    <t>Percentage of children 2 years of age who had four diphtheria, tetanus and acellular pertussis (DTaP); three polio (IPV), one measles, mumps and rubella (MMR); three or four H influenza type B (HiB); three hepatitis B (Hep B); one chicken pox (VZV); four pneumococcal conjugate (PCV); one hepatitis A (Hep A); two or three rotavirus (RV); and two influenza (flu) vaccines by their second birthday.</t>
  </si>
  <si>
    <t>Children who have evidence showing they received recommended vaccines, had documented history of the illness, had a seropositive test result, or had an allergic reaction to the vaccine by their second birthday</t>
  </si>
  <si>
    <t>Children who turn 2 years of age during the measurement period and who have a visit during the measurement period</t>
  </si>
  <si>
    <t>Denominator Exclusion(s):
Exclude patients whose hospice care overlaps the measurement period</t>
  </si>
  <si>
    <t>Vaccines are critical tools for avoiding preventable illnesses in both the child and general population. By encouraging vaccination of children, the measure protects these most vulnerable individuals from avoidable morbidity and mortality while building important herd immunity and reducing medical costs.</t>
  </si>
  <si>
    <t>4005</t>
  </si>
  <si>
    <t>Breast Cancer Screening</t>
  </si>
  <si>
    <t>2372</t>
  </si>
  <si>
    <t>The percentage of women 52-74 years of age who had a mammogram to screen for breast cancer.</t>
  </si>
  <si>
    <t>One or more mammograms any time on or between October 1 two years prior to the measurement year and December 31 of the measurement year</t>
  </si>
  <si>
    <t>Women age 52 to 74 years as of December 31 of the measurement year</t>
  </si>
  <si>
    <t>Bilateral mastectomy any time during the member's history through December 31 of the measurement year. Any of the following meet criteria for bilateral mastectomy
Numerator Exclusions:
This measure evaluates primary screening. Do not count biopsies, breast ultrasounds or magnetic resonance images (MRIs) because they are not appropriate methods for primary breast cancer screening.</t>
  </si>
  <si>
    <t>5888</t>
  </si>
  <si>
    <t>Contraceptive Care - All Women Ages 21-44 (CCW-AD)</t>
  </si>
  <si>
    <t>2903</t>
  </si>
  <si>
    <t>US Office of Population Affairs</t>
  </si>
  <si>
    <t>The percentage of women aged 15-44 years at risk of unintended pregnancy that is provided a most effective (i.e., sterilization, implants, intrauterine devices or systems (IUD/IUS)) or moderately effective (i.e., injectables, oral pills, patch, ring, or diaphragm) method of contraception.
The proposed measure is an intermediate outcome measure because it represents a decision that is made at the end of a clinical encounter about the type of contraceptive method a woman will use, and because of the strong association between type of contraceptive method used and risk of unintended pregnancy.</t>
  </si>
  <si>
    <t>Women aged 15-44 years of age at risk of unintended pregnancy who are provided a most (sterilization, intrauterine device, implant) or moderately (pill, patch, ring, injectable, diaphragm) effective method of contraception.</t>
  </si>
  <si>
    <t>Women aged 15-44 years of age who are at risk of unintended pregnancy.</t>
  </si>
  <si>
    <t>The following categories of women are excluded from the denominator: (1) those who are infecund for non-contraceptive reasons; (2) those who had a live birth in the last 2 months of the measurement year; or (3) those who were still pregnant or their pregnancy outcome was unknown at the end of the year.</t>
  </si>
  <si>
    <t>Working with Communities to Promote Wide Use of Best Practices to Enable Healthy Living</t>
  </si>
  <si>
    <t>15-44</t>
  </si>
  <si>
    <t>Other</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</si>
</sst>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8"/>
      <name val="Calibri"/>
      <family val="2"/>
    </font>
    <font>
      <b/>
      <sz val="8"/>
      <color indexed="8"/>
      <name val="Calibri"/>
      <family val="2"/>
      <scheme val="minor"/>
    </font>
    <font>
      <sz val="8"/>
      <color indexed="8"/>
      <name val="Calibri"/>
      <family val="2"/>
      <scheme val="minor"/>
    </font>
    <font>
      <sz val="9"/>
      <color indexed="8"/>
      <name val="Calibri"/>
      <family val="2"/>
      <scheme val="minor"/>
    </font>
    <font>
      <b/>
      <sz val="9"/>
      <color indexed="8"/>
      <name val="Calibri"/>
      <family val="2"/>
      <scheme val="minor"/>
    </font>
    <font>
      <u/>
      <sz val="9"/>
      <color theme="10"/>
      <name val="Calibri"/>
      <family val="2"/>
      <scheme val="minor"/>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8"/>
      <name val="Calibri"/>
      <family val="2"/>
      <scheme val="minor"/>
    </font>
    <font>
      <sz val="9"/>
      <color theme="1"/>
      <name val="Calibri"/>
      <family val="2"/>
      <scheme val="minor"/>
    </font>
    <font>
      <sz val="9"/>
      <name val="Calibri"/>
      <family val="2"/>
      <scheme val="minor"/>
    </font>
    <font>
      <b/>
      <sz val="11"/>
      <color theme="0"/>
      <name val="Calibri"/>
      <family val="2"/>
      <scheme val="minor"/>
    </font>
    <font>
      <b/>
      <sz val="11"/>
      <color theme="0"/>
      <name val="Calibri"/>
      <family val="2"/>
    </font>
    <font>
      <b/>
      <sz val="12"/>
      <color theme="0"/>
      <name val="Calibri"/>
      <family val="2"/>
      <scheme val="minor"/>
    </font>
    <font>
      <sz val="11"/>
      <color theme="0"/>
      <name val="Calibri"/>
      <family val="2"/>
      <scheme val="minor"/>
    </font>
    <font>
      <b/>
      <sz val="9"/>
      <name val="Calibri"/>
      <family val="2"/>
      <scheme val="minor"/>
    </font>
    <font>
      <b/>
      <sz val="8"/>
      <name val="Calibri"/>
      <family val="2"/>
      <scheme val="minor"/>
    </font>
  </fonts>
  <fills count="47">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7"/>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C7CE"/>
        <bgColor indexed="64"/>
      </patternFill>
    </fill>
    <fill>
      <patternFill patternType="solid">
        <fgColor theme="4"/>
        <bgColor indexed="64"/>
      </patternFill>
    </fill>
    <fill>
      <patternFill patternType="solid">
        <fgColor theme="4" tint="0.59996337778862885"/>
        <bgColor indexed="64"/>
      </patternFill>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6"/>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2"/>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8"/>
      </patternFill>
    </fill>
    <fill>
      <patternFill patternType="solid">
        <fgColor theme="8" tint="0.79998168889431442"/>
        <bgColor indexed="65"/>
      </patternFill>
    </fill>
    <fill>
      <patternFill patternType="solid">
        <fgColor rgb="FF0070C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
      <left/>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1">
    <xf numFmtId="0" fontId="0" fillId="0" borderId="0"/>
    <xf numFmtId="0" fontId="5" fillId="0" borderId="0"/>
    <xf numFmtId="0" fontId="4" fillId="0" borderId="0"/>
    <xf numFmtId="0" fontId="3" fillId="0" borderId="0"/>
    <xf numFmtId="0" fontId="12" fillId="0" borderId="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16"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3" fillId="12"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15" borderId="0" applyNumberFormat="0" applyBorder="0" applyAlignment="0" applyProtection="0"/>
    <xf numFmtId="0" fontId="13" fillId="9" borderId="0" applyNumberFormat="0" applyBorder="0" applyAlignment="0" applyProtection="0"/>
    <xf numFmtId="0" fontId="13" fillId="35"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10" borderId="0" applyNumberFormat="0" applyBorder="0" applyAlignment="0" applyProtection="0"/>
    <xf numFmtId="0" fontId="17" fillId="14" borderId="0" applyNumberFormat="0" applyBorder="0" applyAlignment="0" applyProtection="0"/>
    <xf numFmtId="0" fontId="18" fillId="36" borderId="7" applyNumberFormat="0" applyAlignment="0" applyProtection="0"/>
    <xf numFmtId="0" fontId="14" fillId="37" borderId="10" applyNumberFormat="0" applyAlignment="0" applyProtection="0"/>
    <xf numFmtId="0" fontId="19" fillId="0" borderId="0" applyNumberFormat="0" applyFill="0" applyBorder="0" applyAlignment="0" applyProtection="0"/>
    <xf numFmtId="0" fontId="20" fillId="38" borderId="0" applyNumberFormat="0" applyBorder="0" applyAlignment="0" applyProtection="0"/>
    <xf numFmtId="0" fontId="21" fillId="0" borderId="5" applyNumberFormat="0" applyFill="0" applyAlignment="0" applyProtection="0"/>
    <xf numFmtId="0" fontId="22" fillId="0" borderId="13"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24" fillId="18" borderId="7" applyNumberFormat="0" applyAlignment="0" applyProtection="0"/>
    <xf numFmtId="0" fontId="25" fillId="0" borderId="9" applyNumberFormat="0" applyFill="0" applyAlignment="0" applyProtection="0"/>
    <xf numFmtId="0" fontId="26" fillId="39" borderId="0" applyNumberFormat="0" applyBorder="0" applyAlignment="0" applyProtection="0"/>
    <xf numFmtId="0" fontId="12" fillId="17" borderId="11" applyNumberFormat="0" applyAlignment="0" applyProtection="0"/>
    <xf numFmtId="0" fontId="27" fillId="36" borderId="8" applyNumberFormat="0" applyAlignment="0" applyProtection="0"/>
    <xf numFmtId="0" fontId="28" fillId="0" borderId="0" applyNumberFormat="0" applyFill="0" applyBorder="0" applyAlignment="0" applyProtection="0"/>
    <xf numFmtId="0" fontId="15" fillId="0" borderId="12" applyNumberFormat="0" applyFill="0" applyAlignment="0" applyProtection="0"/>
    <xf numFmtId="0" fontId="16" fillId="0" borderId="0" applyNumberFormat="0" applyFill="0" applyBorder="0" applyAlignment="0" applyProtection="0"/>
    <xf numFmtId="0" fontId="2" fillId="0" borderId="0"/>
    <xf numFmtId="0" fontId="2" fillId="0" borderId="0"/>
    <xf numFmtId="0" fontId="2" fillId="0" borderId="0"/>
    <xf numFmtId="0" fontId="35" fillId="44" borderId="0" applyNumberFormat="0" applyBorder="0" applyAlignment="0" applyProtection="0"/>
    <xf numFmtId="0" fontId="1" fillId="45" borderId="0" applyNumberFormat="0" applyBorder="0" applyAlignment="0" applyProtection="0"/>
  </cellStyleXfs>
  <cellXfs count="99">
    <xf numFmtId="0" fontId="0" fillId="0" borderId="0" xfId="0"/>
    <xf numFmtId="0" fontId="9" fillId="0" borderId="0" xfId="0" applyFont="1"/>
    <xf numFmtId="0" fontId="6" fillId="5" borderId="1" xfId="0" applyFont="1" applyFill="1" applyBorder="1" applyAlignment="1">
      <alignment vertical="top" wrapText="1"/>
    </xf>
    <xf numFmtId="0" fontId="6" fillId="6" borderId="1" xfId="0" applyFont="1" applyFill="1" applyBorder="1" applyAlignment="1">
      <alignment vertical="top" wrapText="1"/>
    </xf>
    <xf numFmtId="0" fontId="6" fillId="7" borderId="1" xfId="0" applyFont="1" applyFill="1" applyBorder="1" applyAlignment="1">
      <alignment vertical="top" wrapText="1"/>
    </xf>
    <xf numFmtId="0" fontId="7" fillId="3" borderId="1" xfId="0" applyFont="1" applyFill="1" applyBorder="1" applyAlignment="1">
      <alignment vertical="top" wrapText="1"/>
    </xf>
    <xf numFmtId="0" fontId="6" fillId="2" borderId="1" xfId="0" applyFont="1" applyFill="1" applyBorder="1" applyAlignment="1">
      <alignment vertical="top" wrapText="1"/>
    </xf>
    <xf numFmtId="0" fontId="9" fillId="0" borderId="0" xfId="0" applyFont="1" applyBorder="1"/>
    <xf numFmtId="0" fontId="8" fillId="0" borderId="0" xfId="0" applyFont="1" applyBorder="1" applyAlignment="1">
      <alignment vertical="top" wrapText="1"/>
    </xf>
    <xf numFmtId="0" fontId="6" fillId="13" borderId="1" xfId="0" applyFont="1" applyFill="1" applyBorder="1" applyAlignment="1">
      <alignment vertical="top" wrapText="1"/>
    </xf>
    <xf numFmtId="0" fontId="9" fillId="0" borderId="0" xfId="0" applyFont="1" applyFill="1" applyBorder="1"/>
    <xf numFmtId="0" fontId="9" fillId="0" borderId="0" xfId="0" applyFont="1" applyAlignment="1">
      <alignment vertical="top"/>
    </xf>
    <xf numFmtId="0" fontId="9" fillId="0" borderId="0" xfId="0" applyFont="1" applyAlignment="1"/>
    <xf numFmtId="0" fontId="6" fillId="5" borderId="1" xfId="0" applyFont="1" applyFill="1" applyBorder="1" applyAlignment="1">
      <alignment horizontal="left" vertical="top" wrapText="1"/>
    </xf>
    <xf numFmtId="0" fontId="9" fillId="0" borderId="0" xfId="0" applyFont="1" applyAlignment="1">
      <alignment horizontal="left"/>
    </xf>
    <xf numFmtId="49" fontId="6" fillId="5" borderId="1" xfId="0" applyNumberFormat="1" applyFont="1" applyFill="1" applyBorder="1" applyAlignment="1">
      <alignment vertical="top" wrapText="1"/>
    </xf>
    <xf numFmtId="49" fontId="9" fillId="0" borderId="0" xfId="0" applyNumberFormat="1" applyFont="1"/>
    <xf numFmtId="0" fontId="9" fillId="0" borderId="0" xfId="0" applyFont="1" applyFill="1"/>
    <xf numFmtId="0" fontId="9" fillId="0" borderId="1" xfId="0" applyFont="1" applyFill="1" applyBorder="1" applyAlignment="1">
      <alignment horizontal="left" wrapText="1"/>
    </xf>
    <xf numFmtId="49" fontId="9" fillId="0" borderId="1" xfId="0" quotePrefix="1" applyNumberFormat="1" applyFont="1" applyFill="1" applyBorder="1" applyAlignment="1">
      <alignment horizontal="left" wrapText="1"/>
    </xf>
    <xf numFmtId="0" fontId="30" fillId="0" borderId="1" xfId="3" applyFont="1" applyFill="1" applyBorder="1" applyAlignment="1">
      <alignment horizontal="left" wrapText="1"/>
    </xf>
    <xf numFmtId="49" fontId="9" fillId="0" borderId="1" xfId="0" applyNumberFormat="1" applyFont="1" applyFill="1" applyBorder="1" applyAlignment="1">
      <alignment horizontal="left" wrapText="1"/>
    </xf>
    <xf numFmtId="0" fontId="9" fillId="0" borderId="0" xfId="0" applyFont="1" applyFill="1" applyBorder="1" applyAlignment="1">
      <alignment vertical="top"/>
    </xf>
    <xf numFmtId="0" fontId="33" fillId="8" borderId="0" xfId="0" applyFont="1" applyFill="1" applyAlignment="1">
      <alignment vertical="top" wrapText="1"/>
    </xf>
    <xf numFmtId="0" fontId="0" fillId="40" borderId="0" xfId="0" applyFill="1"/>
    <xf numFmtId="0" fontId="0" fillId="41" borderId="0" xfId="0" applyFill="1"/>
    <xf numFmtId="0" fontId="32" fillId="15" borderId="0" xfId="0" applyFont="1" applyFill="1"/>
    <xf numFmtId="0" fontId="0" fillId="0" borderId="4" xfId="0" applyBorder="1" applyAlignment="1">
      <alignment vertical="top"/>
    </xf>
    <xf numFmtId="0" fontId="0" fillId="0" borderId="14" xfId="0" applyBorder="1" applyAlignment="1">
      <alignment vertical="top"/>
    </xf>
    <xf numFmtId="0" fontId="0" fillId="0" borderId="4" xfId="0" applyBorder="1" applyAlignment="1">
      <alignment vertical="top" wrapText="1"/>
    </xf>
    <xf numFmtId="0" fontId="0" fillId="0" borderId="14" xfId="0" applyBorder="1" applyAlignment="1">
      <alignment vertical="top" wrapText="1"/>
    </xf>
    <xf numFmtId="0" fontId="0" fillId="0" borderId="0" xfId="0" applyAlignment="1">
      <alignment horizontal="left" vertical="top" indent="3"/>
    </xf>
    <xf numFmtId="0" fontId="0" fillId="0" borderId="0" xfId="0" applyAlignment="1">
      <alignment horizontal="left" indent="3"/>
    </xf>
    <xf numFmtId="0" fontId="33" fillId="8" borderId="0" xfId="0" applyFont="1" applyFill="1" applyAlignment="1">
      <alignment vertical="top"/>
    </xf>
    <xf numFmtId="0" fontId="0" fillId="0" borderId="0" xfId="0" applyAlignment="1">
      <alignment horizontal="left" vertical="top" wrapText="1" indent="3"/>
    </xf>
    <xf numFmtId="0" fontId="0" fillId="0" borderId="0" xfId="0" applyBorder="1"/>
    <xf numFmtId="0" fontId="9" fillId="0" borderId="0" xfId="0" applyFont="1" applyFill="1" applyBorder="1" applyAlignment="1">
      <alignment horizontal="left"/>
    </xf>
    <xf numFmtId="49" fontId="9" fillId="0" borderId="0" xfId="0" quotePrefix="1" applyNumberFormat="1" applyFont="1" applyFill="1" applyBorder="1" applyAlignment="1">
      <alignment horizontal="left"/>
    </xf>
    <xf numFmtId="49" fontId="9" fillId="0" borderId="0" xfId="0" applyNumberFormat="1" applyFont="1" applyFill="1" applyBorder="1" applyAlignment="1">
      <alignment horizontal="left"/>
    </xf>
    <xf numFmtId="0" fontId="0" fillId="0" borderId="0" xfId="0" applyBorder="1" applyAlignment="1"/>
    <xf numFmtId="0" fontId="30" fillId="0" borderId="0" xfId="3" applyFont="1" applyFill="1" applyBorder="1" applyAlignment="1">
      <alignment horizontal="left"/>
    </xf>
    <xf numFmtId="0" fontId="0" fillId="0" borderId="0" xfId="0" applyFill="1" applyBorder="1"/>
    <xf numFmtId="0" fontId="6" fillId="5" borderId="1" xfId="0" applyFont="1" applyFill="1" applyBorder="1" applyAlignment="1">
      <alignment horizontal="left" wrapText="1"/>
    </xf>
    <xf numFmtId="0" fontId="6" fillId="5" borderId="1" xfId="0" applyFont="1" applyFill="1" applyBorder="1" applyAlignment="1">
      <alignment wrapText="1"/>
    </xf>
    <xf numFmtId="49" fontId="6" fillId="5" borderId="1" xfId="0" applyNumberFormat="1" applyFont="1" applyFill="1" applyBorder="1" applyAlignment="1">
      <alignment wrapText="1"/>
    </xf>
    <xf numFmtId="0" fontId="6" fillId="13" borderId="1" xfId="0" applyFont="1" applyFill="1" applyBorder="1" applyAlignment="1">
      <alignment wrapText="1"/>
    </xf>
    <xf numFmtId="0" fontId="6" fillId="7" borderId="1" xfId="0" applyFont="1" applyFill="1" applyBorder="1" applyAlignment="1">
      <alignment wrapText="1"/>
    </xf>
    <xf numFmtId="0" fontId="7" fillId="3" borderId="1" xfId="0" applyFont="1" applyFill="1" applyBorder="1" applyAlignment="1">
      <alignment wrapText="1"/>
    </xf>
    <xf numFmtId="0" fontId="6" fillId="6" borderId="1" xfId="0" applyFont="1" applyFill="1" applyBorder="1" applyAlignment="1">
      <alignment wrapText="1"/>
    </xf>
    <xf numFmtId="0" fontId="6" fillId="2" borderId="1" xfId="0" applyFont="1" applyFill="1" applyBorder="1" applyAlignment="1">
      <alignment wrapText="1"/>
    </xf>
    <xf numFmtId="0" fontId="6" fillId="42" borderId="1" xfId="0" applyFont="1" applyFill="1" applyBorder="1" applyAlignment="1">
      <alignment vertical="top" wrapText="1"/>
    </xf>
    <xf numFmtId="0" fontId="6" fillId="41" borderId="1" xfId="0" applyFont="1" applyFill="1" applyBorder="1" applyAlignment="1">
      <alignment vertical="top" wrapText="1"/>
    </xf>
    <xf numFmtId="0" fontId="10" fillId="41" borderId="4" xfId="0" applyFont="1" applyFill="1" applyBorder="1" applyAlignment="1">
      <alignment horizontal="center" vertical="top"/>
    </xf>
    <xf numFmtId="0" fontId="9" fillId="43" borderId="1" xfId="0" applyFont="1" applyFill="1" applyBorder="1" applyAlignment="1">
      <alignment horizontal="left" wrapText="1"/>
    </xf>
    <xf numFmtId="0" fontId="10" fillId="43" borderId="0" xfId="0" applyFont="1" applyFill="1" applyBorder="1"/>
    <xf numFmtId="0" fontId="0" fillId="43" borderId="0" xfId="0" applyFill="1" applyBorder="1"/>
    <xf numFmtId="0" fontId="36" fillId="44" borderId="4" xfId="49" applyFont="1" applyBorder="1" applyAlignment="1">
      <alignment horizontal="center" vertical="top"/>
    </xf>
    <xf numFmtId="0" fontId="37" fillId="45" borderId="1" xfId="50" applyFont="1" applyBorder="1" applyAlignment="1">
      <alignment wrapText="1"/>
    </xf>
    <xf numFmtId="0" fontId="0" fillId="0" borderId="0" xfId="0" applyFill="1" applyBorder="1" applyAlignment="1"/>
    <xf numFmtId="0" fontId="9" fillId="0" borderId="0" xfId="0" applyFont="1" applyFill="1" applyAlignment="1">
      <alignment horizontal="left"/>
    </xf>
    <xf numFmtId="0" fontId="9" fillId="0" borderId="0" xfId="0" applyFont="1" applyAlignment="1">
      <alignment horizontal="left" wrapText="1"/>
    </xf>
    <xf numFmtId="0" fontId="0" fillId="0" borderId="0" xfId="0" applyBorder="1" applyAlignment="1">
      <alignment vertical="top" wrapText="1"/>
    </xf>
    <xf numFmtId="0" fontId="9" fillId="0" borderId="0" xfId="0" applyFont="1" applyAlignment="1">
      <alignment wrapText="1"/>
    </xf>
    <xf numFmtId="0" fontId="9" fillId="0" borderId="0" xfId="0" applyFont="1" applyFill="1" applyBorder="1" applyAlignment="1">
      <alignment horizontal="left" wrapText="1"/>
    </xf>
    <xf numFmtId="0" fontId="34" fillId="15" borderId="0" xfId="0" applyFont="1" applyFill="1" applyAlignment="1">
      <alignment vertical="center" wrapText="1"/>
    </xf>
    <xf numFmtId="0" fontId="34" fillId="15" borderId="0" xfId="0" applyFont="1" applyFill="1" applyAlignment="1">
      <alignment vertical="center"/>
    </xf>
    <xf numFmtId="0" fontId="0" fillId="0" borderId="0" xfId="0" applyFill="1" applyAlignment="1">
      <alignment vertical="top" wrapText="1"/>
    </xf>
    <xf numFmtId="0" fontId="0" fillId="40" borderId="0" xfId="0" applyFill="1" applyAlignment="1">
      <alignment vertical="center" textRotation="90" wrapText="1"/>
    </xf>
    <xf numFmtId="0" fontId="10" fillId="11" borderId="15" xfId="0" applyFont="1" applyFill="1" applyBorder="1" applyAlignment="1">
      <alignment vertical="top"/>
    </xf>
    <xf numFmtId="0" fontId="10" fillId="11" borderId="16" xfId="0" applyFont="1" applyFill="1" applyBorder="1" applyAlignment="1">
      <alignment vertical="top"/>
    </xf>
    <xf numFmtId="0" fontId="10" fillId="9" borderId="2" xfId="0" applyFont="1" applyFill="1" applyBorder="1" applyAlignment="1">
      <alignment vertical="top"/>
    </xf>
    <xf numFmtId="0" fontId="10" fillId="9" borderId="4" xfId="0" applyFont="1" applyFill="1" applyBorder="1" applyAlignment="1">
      <alignment vertical="top"/>
    </xf>
    <xf numFmtId="0" fontId="10" fillId="9" borderId="3" xfId="0" applyFont="1" applyFill="1" applyBorder="1" applyAlignment="1">
      <alignment vertical="top"/>
    </xf>
    <xf numFmtId="0" fontId="10" fillId="10" borderId="2" xfId="0" applyFont="1" applyFill="1" applyBorder="1" applyAlignment="1">
      <alignment vertical="top"/>
    </xf>
    <xf numFmtId="0" fontId="10" fillId="10" borderId="4" xfId="0" applyFont="1" applyFill="1" applyBorder="1" applyAlignment="1">
      <alignment vertical="top"/>
    </xf>
    <xf numFmtId="0" fontId="10" fillId="2" borderId="15" xfId="0" applyFont="1" applyFill="1" applyBorder="1" applyAlignment="1">
      <alignment vertical="top"/>
    </xf>
    <xf numFmtId="0" fontId="10" fillId="2" borderId="16" xfId="0" applyFont="1" applyFill="1" applyBorder="1" applyAlignment="1">
      <alignment vertical="top"/>
    </xf>
    <xf numFmtId="0" fontId="10" fillId="12" borderId="2" xfId="0" applyFont="1" applyFill="1" applyBorder="1" applyAlignment="1">
      <alignment vertical="top"/>
    </xf>
    <xf numFmtId="0" fontId="10" fillId="12" borderId="4" xfId="0" applyFont="1" applyFill="1" applyBorder="1" applyAlignment="1">
      <alignment vertical="top"/>
    </xf>
    <xf numFmtId="0" fontId="10" fillId="4" borderId="2" xfId="0" applyFont="1" applyFill="1" applyBorder="1" applyAlignment="1">
      <alignment vertical="top"/>
    </xf>
    <xf numFmtId="0" fontId="10" fillId="4" borderId="3" xfId="0" applyFont="1" applyFill="1" applyBorder="1" applyAlignment="1">
      <alignment vertical="top"/>
    </xf>
    <xf numFmtId="0" fontId="10" fillId="2" borderId="2" xfId="0" applyFont="1" applyFill="1" applyBorder="1" applyAlignment="1">
      <alignment vertical="top"/>
    </xf>
    <xf numFmtId="0" fontId="10" fillId="2" borderId="4" xfId="0" applyFont="1" applyFill="1" applyBorder="1" applyAlignment="1">
      <alignment vertical="top"/>
    </xf>
    <xf numFmtId="0" fontId="10" fillId="2" borderId="3" xfId="0" applyFont="1" applyFill="1" applyBorder="1" applyAlignment="1">
      <alignment vertical="top"/>
    </xf>
    <xf numFmtId="0" fontId="10" fillId="11" borderId="2" xfId="0" applyFont="1" applyFill="1" applyBorder="1" applyAlignment="1">
      <alignment vertical="top"/>
    </xf>
    <xf numFmtId="0" fontId="10" fillId="11" borderId="4" xfId="0" applyFont="1" applyFill="1" applyBorder="1" applyAlignment="1">
      <alignment vertical="top"/>
    </xf>
    <xf numFmtId="0" fontId="10" fillId="11" borderId="3" xfId="0" applyFont="1" applyFill="1" applyBorder="1" applyAlignment="1">
      <alignment vertical="top"/>
    </xf>
    <xf numFmtId="0" fontId="10" fillId="0" borderId="3" xfId="0" applyFont="1" applyFill="1" applyBorder="1" applyAlignment="1">
      <alignment vertical="top"/>
    </xf>
    <xf numFmtId="0" fontId="10" fillId="12" borderId="3" xfId="0" applyFont="1" applyFill="1" applyBorder="1" applyAlignment="1">
      <alignment vertical="top"/>
    </xf>
    <xf numFmtId="0" fontId="10" fillId="10" borderId="3" xfId="0" applyFont="1" applyFill="1" applyBorder="1" applyAlignment="1">
      <alignment vertical="top"/>
    </xf>
    <xf numFmtId="0" fontId="10" fillId="2" borderId="17" xfId="0" applyFont="1" applyFill="1" applyBorder="1" applyAlignment="1">
      <alignment vertical="top"/>
    </xf>
    <xf numFmtId="0" fontId="10" fillId="6" borderId="2" xfId="0" applyFont="1" applyFill="1" applyBorder="1" applyAlignment="1">
      <alignment vertical="top"/>
    </xf>
    <xf numFmtId="0" fontId="10" fillId="6" borderId="4" xfId="0" applyFont="1" applyFill="1" applyBorder="1" applyAlignment="1">
      <alignment vertical="top"/>
    </xf>
    <xf numFmtId="0" fontId="10" fillId="6" borderId="3" xfId="0" applyFont="1" applyFill="1" applyBorder="1" applyAlignment="1">
      <alignment vertical="top"/>
    </xf>
    <xf numFmtId="0" fontId="33" fillId="46" borderId="4" xfId="0" applyFont="1" applyFill="1" applyBorder="1" applyAlignment="1">
      <alignment vertical="top" wrapText="1"/>
    </xf>
    <xf numFmtId="0" fontId="33" fillId="46" borderId="14" xfId="0" applyFont="1" applyFill="1" applyBorder="1" applyAlignment="1">
      <alignment vertical="top" wrapText="1"/>
    </xf>
    <xf numFmtId="0" fontId="33" fillId="46" borderId="14" xfId="0" applyFont="1" applyFill="1" applyBorder="1" applyAlignment="1">
      <alignment vertical="top"/>
    </xf>
    <xf numFmtId="0" fontId="33" fillId="46" borderId="4" xfId="0" applyFont="1" applyFill="1" applyBorder="1" applyAlignment="1">
      <alignment vertical="top"/>
    </xf>
    <xf numFmtId="0" fontId="33" fillId="46" borderId="0" xfId="0" applyFont="1" applyFill="1" applyBorder="1" applyAlignment="1">
      <alignment vertical="top"/>
    </xf>
  </cellXfs>
  <cellStyles count="51">
    <cellStyle name="20% - Accent1 2" xfId="5"/>
    <cellStyle name="20% - Accent2 2" xfId="6"/>
    <cellStyle name="20% - Accent3 2" xfId="7"/>
    <cellStyle name="20% - Accent4 2" xfId="8"/>
    <cellStyle name="20% - Accent5" xfId="50" builtinId="46"/>
    <cellStyle name="20% - Accent5 2" xfId="9"/>
    <cellStyle name="20% - Accent6 2" xfId="10"/>
    <cellStyle name="40% - Accent1 2" xfId="11"/>
    <cellStyle name="40% - Accent2 2" xfId="12"/>
    <cellStyle name="40% - Accent3 2" xfId="13"/>
    <cellStyle name="40% - Accent4 2" xfId="14"/>
    <cellStyle name="40% - Accent5 2" xfId="15"/>
    <cellStyle name="40% - Accent6 2" xfId="16"/>
    <cellStyle name="60% - Accent1 2" xfId="17"/>
    <cellStyle name="60% - Accent2 2" xfId="18"/>
    <cellStyle name="60% - Accent3 2" xfId="19"/>
    <cellStyle name="60% - Accent4 2" xfId="20"/>
    <cellStyle name="60% - Accent5 2" xfId="21"/>
    <cellStyle name="60% - Accent6 2" xfId="22"/>
    <cellStyle name="Accent1 2" xfId="23"/>
    <cellStyle name="Accent2 2" xfId="24"/>
    <cellStyle name="Accent3 2" xfId="25"/>
    <cellStyle name="Accent4 2" xfId="26"/>
    <cellStyle name="Accent5" xfId="49" builtinId="45"/>
    <cellStyle name="Accent5 2" xfId="27"/>
    <cellStyle name="Accent6 2" xfId="28"/>
    <cellStyle name="Bad 2" xfId="29"/>
    <cellStyle name="Calculation 2" xfId="30"/>
    <cellStyle name="Check Cell 2" xfId="31"/>
    <cellStyle name="Explanatory Text 2" xfId="32"/>
    <cellStyle name="Good 2" xfId="33"/>
    <cellStyle name="Heading 1 2" xfId="34"/>
    <cellStyle name="Heading 2 2" xfId="35"/>
    <cellStyle name="Heading 3 2" xfId="36"/>
    <cellStyle name="Heading 4 2" xfId="37"/>
    <cellStyle name="Input 2" xfId="38"/>
    <cellStyle name="Linked Cell 2" xfId="39"/>
    <cellStyle name="Neutral 2" xfId="40"/>
    <cellStyle name="Normal" xfId="0" builtinId="0"/>
    <cellStyle name="Normal 2" xfId="1"/>
    <cellStyle name="Normal 2 2" xfId="4"/>
    <cellStyle name="Normal 2 3" xfId="46"/>
    <cellStyle name="Normal 3" xfId="2"/>
    <cellStyle name="Normal 3 2" xfId="47"/>
    <cellStyle name="Normal 4" xfId="3"/>
    <cellStyle name="Normal 4 2" xfId="48"/>
    <cellStyle name="Note 2" xfId="41"/>
    <cellStyle name="Output 2" xfId="42"/>
    <cellStyle name="Title 2" xfId="43"/>
    <cellStyle name="Total 2" xfId="44"/>
    <cellStyle name="Warning Text 2" xfId="45"/>
  </cellStyles>
  <dxfs count="1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qpp.cms.gov/mips/quality-measures" TargetMode="External"/><Relationship Id="rId13" Type="http://schemas.openxmlformats.org/officeDocument/2006/relationships/hyperlink" Target="https://qpp.cms.gov/mips/quality-measures" TargetMode="External"/><Relationship Id="rId18" Type="http://schemas.openxmlformats.org/officeDocument/2006/relationships/hyperlink" Target="https://qpp.cms.gov/mips/quality-measures" TargetMode="External"/><Relationship Id="rId3" Type="http://schemas.openxmlformats.org/officeDocument/2006/relationships/hyperlink" Target="https://qpp.cms.gov/mips/quality-measures" TargetMode="External"/><Relationship Id="rId7" Type="http://schemas.openxmlformats.org/officeDocument/2006/relationships/hyperlink" Target="https://qpp.cms.gov/mips/quality-measures" TargetMode="External"/><Relationship Id="rId12" Type="http://schemas.openxmlformats.org/officeDocument/2006/relationships/hyperlink" Target="https://qpp.cms.gov/mips/quality-measures" TargetMode="External"/><Relationship Id="rId17" Type="http://schemas.openxmlformats.org/officeDocument/2006/relationships/hyperlink" Target="https://qpp.cms.gov/mips/quality-measures" TargetMode="External"/><Relationship Id="rId2" Type="http://schemas.openxmlformats.org/officeDocument/2006/relationships/hyperlink" Target="https://www.qualitynet.org/files/5d55ad20c84b4540884323bc?filename=FY2020_HRRP_FAQs.pdf" TargetMode="External"/><Relationship Id="rId16" Type="http://schemas.openxmlformats.org/officeDocument/2006/relationships/hyperlink" Target="https://qpp.cms.gov/mips/quality-measures" TargetMode="External"/><Relationship Id="rId1" Type="http://schemas.openxmlformats.org/officeDocument/2006/relationships/hyperlink" Target="https://www.qualitynet.org/files/5d55ad20c84b4540884323bc?filename=FY2020_HRRP_FAQs.pdf" TargetMode="External"/><Relationship Id="rId6" Type="http://schemas.openxmlformats.org/officeDocument/2006/relationships/hyperlink" Target="https://qpp.cms.gov/mips/quality-measures" TargetMode="External"/><Relationship Id="rId11" Type="http://schemas.openxmlformats.org/officeDocument/2006/relationships/hyperlink" Target="https://www.cms.gov/Medicare/Quality-Initiatives-Patient-Assessment-Instruments/NursingHomeQualityInits/Downloads/SNFRM-Technical-Report-3252015.pdf" TargetMode="External"/><Relationship Id="rId5" Type="http://schemas.openxmlformats.org/officeDocument/2006/relationships/hyperlink" Target="https://www.federalregister.gov/documents/2018/12/31/2018-27981/medicare-program-medicare-shared-savings-program-accountable-care-organizations-pathways-to-success" TargetMode="External"/><Relationship Id="rId15" Type="http://schemas.openxmlformats.org/officeDocument/2006/relationships/hyperlink" Target="https://qpp.cms.gov/mips/quality-measures" TargetMode="External"/><Relationship Id="rId10" Type="http://schemas.openxmlformats.org/officeDocument/2006/relationships/hyperlink" Target="https://qpp.cms.gov/mips/quality-measures" TargetMode="External"/><Relationship Id="rId19" Type="http://schemas.openxmlformats.org/officeDocument/2006/relationships/printerSettings" Target="../printerSettings/printerSettings1.bin"/><Relationship Id="rId4" Type="http://schemas.openxmlformats.org/officeDocument/2006/relationships/hyperlink" Target="https://qpp.cms.gov/mips/quality-measures" TargetMode="External"/><Relationship Id="rId9" Type="http://schemas.openxmlformats.org/officeDocument/2006/relationships/hyperlink" Target="https://www.federalregister.gov/documents/2016/05/09/2016-10032/medicare-program-merit-based-incentive-payment-system-mips-and-alternative-payment-model-apm" TargetMode="External"/><Relationship Id="rId14" Type="http://schemas.openxmlformats.org/officeDocument/2006/relationships/hyperlink" Target="https://qpp.cms.gov/mips/quality-measures"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qpp.cms.gov/mips/quality-measures" TargetMode="External"/><Relationship Id="rId21" Type="http://schemas.openxmlformats.org/officeDocument/2006/relationships/hyperlink" Target="https://manual.jointcommission.org/releases/TJC2020A2/VenousThromboembolism.html" TargetMode="External"/><Relationship Id="rId42" Type="http://schemas.openxmlformats.org/officeDocument/2006/relationships/hyperlink" Target="https://www.cms.gov/files/document/final-specifications-hh-qrp-quality-measures-and-spade.pdf" TargetMode="External"/><Relationship Id="rId63" Type="http://schemas.openxmlformats.org/officeDocument/2006/relationships/hyperlink" Target="https://www.cms.gov/Medicare/Quality-Initiatives-Patient-Assessment-Instruments/NursingHomeQualityInits/Downloads/SNFRM-Technical-Report-3252015.pdf" TargetMode="External"/><Relationship Id="rId84" Type="http://schemas.openxmlformats.org/officeDocument/2006/relationships/hyperlink" Target="https://www.cms.gov/Medicare/Prescription-Drug-Coverage/PrescriptionDrugCovGenIn/Downloads/2020_Technical_Notes_Preview_2.pdf" TargetMode="External"/><Relationship Id="rId138" Type="http://schemas.openxmlformats.org/officeDocument/2006/relationships/hyperlink" Target="https://qpp.cms.gov/mips/quality-measures" TargetMode="External"/><Relationship Id="rId107" Type="http://schemas.openxmlformats.org/officeDocument/2006/relationships/hyperlink" Target="https://qpp.cms.gov/mips/quality-measures" TargetMode="External"/><Relationship Id="rId11" Type="http://schemas.openxmlformats.org/officeDocument/2006/relationships/hyperlink" Target="https://www.cms.gov/Medicare/Quality-Initiatives-Patient-Assessment-Instruments/HomeHealthQualityInits/Home-Health-Quality-Reporting-Requirements" TargetMode="External"/><Relationship Id="rId32" Type="http://schemas.openxmlformats.org/officeDocument/2006/relationships/hyperlink" Target="https://www.cms.gov/Medicare/Quality-Initiatives-Patient-Assessment-Instruments/Post-Acute-Care-Quality-Initiatives/Downloads/Proposed-Measure-Specifications-for-FY17-LTCH-QRP-NPRM.PDF,%20p.31" TargetMode="External"/><Relationship Id="rId53" Type="http://schemas.openxmlformats.org/officeDocument/2006/relationships/hyperlink" Target="https://qpp.cms.gov/docs/QPP_quality_measure_specifications/CQM-Measures/2019_Measure_271_MIPSCQM.pdf" TargetMode="External"/><Relationship Id="rId74" Type="http://schemas.openxmlformats.org/officeDocument/2006/relationships/hyperlink" Target="https://www.qualitynet.org/files/5d0d376e764be766b010153b?filename=4_PopSamplingSpecs_v10.0a%2C0.pdf" TargetMode="External"/><Relationship Id="rId128" Type="http://schemas.openxmlformats.org/officeDocument/2006/relationships/hyperlink" Target="https://qpp.cms.gov/mips/quality-measures" TargetMode="External"/><Relationship Id="rId5" Type="http://schemas.openxmlformats.org/officeDocument/2006/relationships/hyperlink" Target="https://www.cms.gov/Medicare/Quality-Initiatives-Patient-Assessment-Instruments/HomeHealthQualityInits/Home-Health-Quality-Reporting-Requirements" TargetMode="External"/><Relationship Id="rId90" Type="http://schemas.openxmlformats.org/officeDocument/2006/relationships/hyperlink" Target="https://www.qualitynet.org/inpatient/hvbp/participation" TargetMode="External"/><Relationship Id="rId95" Type="http://schemas.openxmlformats.org/officeDocument/2006/relationships/hyperlink" Target="https://innovation.cms.gov/files/x/cpcplus-qualrptpy2020.pdf" TargetMode="External"/><Relationship Id="rId22" Type="http://schemas.openxmlformats.org/officeDocument/2006/relationships/hyperlink" Target="https://manual.jointcommission.org/releases/TJC2020A/GlobalInitialPatientPopulation.html" TargetMode="External"/><Relationship Id="rId27" Type="http://schemas.openxmlformats.org/officeDocument/2006/relationships/hyperlink" Target="https://manual.jointcommission.org/releases/TJC2020A1/Stroke.html" TargetMode="External"/><Relationship Id="rId43" Type="http://schemas.openxmlformats.org/officeDocument/2006/relationships/hyperlink" Target="https://manual.jointcommission.org/releases/TJC2020A/GlobalInitialPatientPopulation.html" TargetMode="External"/><Relationship Id="rId48" Type="http://schemas.openxmlformats.org/officeDocument/2006/relationships/hyperlink" Target="https://assets.ctfassets.net/1ny4yoiyrqia/3bVjBD28kcv30kcc5JaeXU/aa6ae1f269a3fdaa7091d2c9fdf43235/AAD_6_Biopsy_Reporting_Time_Clinician_to_Patient_2020.pdf" TargetMode="External"/><Relationship Id="rId64" Type="http://schemas.openxmlformats.org/officeDocument/2006/relationships/hyperlink" Target="https://www.federalregister.gov/documents/2016/11/04/2016-25240/medicare-program-merit-based-incentive-payment-system-mips-and-alternative-payment-model-apm%20;%20%20Public%20reporting%20found%20on%20NQF%20testing%20form" TargetMode="External"/><Relationship Id="rId69" Type="http://schemas.openxmlformats.org/officeDocument/2006/relationships/hyperlink" Target="https://qpp.cms.gov/mips/quality-measures;" TargetMode="External"/><Relationship Id="rId113" Type="http://schemas.openxmlformats.org/officeDocument/2006/relationships/hyperlink" Target="https://qpp.cms.gov/mips/quality-measures" TargetMode="External"/><Relationship Id="rId118" Type="http://schemas.openxmlformats.org/officeDocument/2006/relationships/hyperlink" Target="https://qpp.cms.gov/mips/quality-measures" TargetMode="External"/><Relationship Id="rId134" Type="http://schemas.openxmlformats.org/officeDocument/2006/relationships/hyperlink" Target="https://qpp.cms.gov/mips/quality-measures" TargetMode="External"/><Relationship Id="rId139" Type="http://schemas.openxmlformats.org/officeDocument/2006/relationships/hyperlink" Target="https://qpp.cms.gov/mips/quality-measures" TargetMode="External"/><Relationship Id="rId80" Type="http://schemas.openxmlformats.org/officeDocument/2006/relationships/hyperlink" Target="https://www.cms.gov/files/document/mmpperformancedatatechnotes.pdf" TargetMode="External"/><Relationship Id="rId85" Type="http://schemas.openxmlformats.org/officeDocument/2006/relationships/hyperlink" Target="https://www.cms.gov/Medicare/Medicare-Fee-for-Service-Payment/sharedsavingsprogram/Downloads/quality-measurement-methodology-and-resources.pdf" TargetMode="External"/><Relationship Id="rId12" Type="http://schemas.openxmlformats.org/officeDocument/2006/relationships/hyperlink" Target="https://www.cms.gov/files/document/esrd-qip-final-rule-2019-24063.pdf-0" TargetMode="External"/><Relationship Id="rId17" Type="http://schemas.openxmlformats.org/officeDocument/2006/relationships/hyperlink" Target="https://www.federalregister.gov/documents/2016/04/25/2016-09399/medicare-program-prospective-payment-system-and-consolidated-billing-for-skilled-nursing-facilities" TargetMode="External"/><Relationship Id="rId33" Type="http://schemas.openxmlformats.org/officeDocument/2006/relationships/hyperlink" Target="https://www.cms.gov/Medicare/Quality-Initiatives-Patient-Assessment-Instruments/LTCH-Quality-Reporting/Downloads/LTCH-QRP-FAQs-October-2017.pdf,%20p.2" TargetMode="External"/><Relationship Id="rId38" Type="http://schemas.openxmlformats.org/officeDocument/2006/relationships/hyperlink" Target="https://ecqi.healthit.gov/sites/default/files/ecqm/measures/CMS137v7.html" TargetMode="External"/><Relationship Id="rId59" Type="http://schemas.openxmlformats.org/officeDocument/2006/relationships/hyperlink" Target="https://www.cms.gov/Medicare/Quality-Initiatives-Patient-Assessment-Instruments/QualityInitiativesGenInfo/Downloads/2017_QRS-Measure_Technical_Specifications.pdf" TargetMode="External"/><Relationship Id="rId103" Type="http://schemas.openxmlformats.org/officeDocument/2006/relationships/hyperlink" Target="https://qpp.cms.gov/mips/quality-measures" TargetMode="External"/><Relationship Id="rId108" Type="http://schemas.openxmlformats.org/officeDocument/2006/relationships/hyperlink" Target="https://qpp.cms.gov/mips/quality-measures" TargetMode="External"/><Relationship Id="rId124" Type="http://schemas.openxmlformats.org/officeDocument/2006/relationships/hyperlink" Target="https://qpp.cms.gov/mips/quality-measures" TargetMode="External"/><Relationship Id="rId129" Type="http://schemas.openxmlformats.org/officeDocument/2006/relationships/hyperlink" Target="https://qpp.cms.gov/mips/quality-measures" TargetMode="External"/><Relationship Id="rId54" Type="http://schemas.openxmlformats.org/officeDocument/2006/relationships/hyperlink" Target="https://qpp.cms.gov/docs/QPP_quality_measure_specifications/CQM-Measures/2020_Measure_286_MIPSCQM.pdf" TargetMode="External"/><Relationship Id="rId70" Type="http://schemas.openxmlformats.org/officeDocument/2006/relationships/hyperlink" Target="https://www.qualitynet.org/files/5de9d98562faad001ffd7a3c?filename=OQR_Specifications_Manual_13.0a.pdf" TargetMode="External"/><Relationship Id="rId75" Type="http://schemas.openxmlformats.org/officeDocument/2006/relationships/hyperlink" Target="https://www.qualitynet.org/files/5d0d376e764be766b010153b?filename=4_PopSamplingSpecs_v10.0a%2C0.pdf" TargetMode="External"/><Relationship Id="rId91" Type="http://schemas.openxmlformats.org/officeDocument/2006/relationships/hyperlink" Target="https://innovation.cms.gov/innovation-models/bpci-advanced/quality-measures-fact-sheets" TargetMode="External"/><Relationship Id="rId96" Type="http://schemas.openxmlformats.org/officeDocument/2006/relationships/hyperlink" Target="https://qpp.cms.gov/mips/quality-measures" TargetMode="External"/><Relationship Id="rId140" Type="http://schemas.openxmlformats.org/officeDocument/2006/relationships/hyperlink" Target="https://qpp.cms.gov/mips/quality-measures" TargetMode="External"/><Relationship Id="rId145" Type="http://schemas.openxmlformats.org/officeDocument/2006/relationships/hyperlink" Target="https://qpp.cms.gov/mips/quality-measures" TargetMode="External"/><Relationship Id="rId1" Type="http://schemas.openxmlformats.org/officeDocument/2006/relationships/hyperlink" Target="https://manual.jointcommission.org/releases/TJC2020A2/HospitalBasedInpatientPsychiatricServices.html" TargetMode="External"/><Relationship Id="rId6" Type="http://schemas.openxmlformats.org/officeDocument/2006/relationships/hyperlink" Target="https://www.cms.gov/Medicare/Quality-Initiatives-Patient-Assessment-Instruments/HomeHealthQualityInits/Home-Health-Quality-Reporting-Requirements" TargetMode="External"/><Relationship Id="rId23" Type="http://schemas.openxmlformats.org/officeDocument/2006/relationships/hyperlink" Target="https://www.nyspfp.org/Materials/VTE_Core_Measure_Presentation_Agramonte.pdf" TargetMode="External"/><Relationship Id="rId28" Type="http://schemas.openxmlformats.org/officeDocument/2006/relationships/hyperlink" Target="https://manual.jointcommission.org/releases/TJC2020A1/Stroke.html" TargetMode="External"/><Relationship Id="rId49" Type="http://schemas.openxmlformats.org/officeDocument/2006/relationships/hyperlink" Target="https://qpp.cms.gov/docs/QPP_quality_measure_specifications/CQM-Measures/2020_Measure_393_MIPSCQM.pdf" TargetMode="External"/><Relationship Id="rId114" Type="http://schemas.openxmlformats.org/officeDocument/2006/relationships/hyperlink" Target="https://qpp.cms.gov/mips/quality-measures" TargetMode="External"/><Relationship Id="rId119" Type="http://schemas.openxmlformats.org/officeDocument/2006/relationships/hyperlink" Target="https://qpp.cms.gov/mips/quality-measures" TargetMode="External"/><Relationship Id="rId44" Type="http://schemas.openxmlformats.org/officeDocument/2006/relationships/hyperlink" Target="https://innovation.cms.gov/files/x/ocm-cancercodelists.pdf" TargetMode="External"/><Relationship Id="rId60" Type="http://schemas.openxmlformats.org/officeDocument/2006/relationships/hyperlink" Target="https://www.federalregister.gov/documents/2018/12/31/2018-27981/medicare-program-medicare-shared-savings-program-accountable-care-organizations-pathways-to-success" TargetMode="External"/><Relationship Id="rId65" Type="http://schemas.openxmlformats.org/officeDocument/2006/relationships/hyperlink" Target="https://www.govinfo.gov/content/pkg/FR-2013-08-19/pdf/2013-18956.pdf" TargetMode="External"/><Relationship Id="rId81" Type="http://schemas.openxmlformats.org/officeDocument/2006/relationships/hyperlink" Target="https://www.cms.gov/files/document/mmpperformancedatatechnotes.pdf" TargetMode="External"/><Relationship Id="rId86" Type="http://schemas.openxmlformats.org/officeDocument/2006/relationships/hyperlink" Target="https://www.cms.gov/Medicare/Medicare-Fee-for-Service-Payment/sharedsavingsprogram/Downloads/quality-measurement-methodology-and-resources.pdf" TargetMode="External"/><Relationship Id="rId130" Type="http://schemas.openxmlformats.org/officeDocument/2006/relationships/hyperlink" Target="https://qpp.cms.gov/mips/quality-measures" TargetMode="External"/><Relationship Id="rId135" Type="http://schemas.openxmlformats.org/officeDocument/2006/relationships/hyperlink" Target="https://qpp.cms.gov/mips/quality-measures" TargetMode="External"/><Relationship Id="rId13" Type="http://schemas.openxmlformats.org/officeDocument/2006/relationships/hyperlink" Target="https://www.cms.gov/files/document/esrd-qip-final-rule-2019-24063.pdf-0" TargetMode="External"/><Relationship Id="rId18" Type="http://schemas.openxmlformats.org/officeDocument/2006/relationships/hyperlink" Target="https://www.govinfo.gov/content/pkg/FR-2016-08-05/pdf/2016-18113.pdf%20(page%2063)" TargetMode="External"/><Relationship Id="rId39" Type="http://schemas.openxmlformats.org/officeDocument/2006/relationships/hyperlink" Target="https://ecqi.healthit.gov/sites/default/files/ecqm/measures/CMS136v8.html" TargetMode="External"/><Relationship Id="rId109" Type="http://schemas.openxmlformats.org/officeDocument/2006/relationships/hyperlink" Target="https://qpp.cms.gov/mips/quality-measures" TargetMode="External"/><Relationship Id="rId34" Type="http://schemas.openxmlformats.org/officeDocument/2006/relationships/hyperlink" Target="https://www.cms.gov/Medicare/Quality-Initiatives-Patient-Assessment-Instruments/LTCH-Quality-Reporting/Downloads/LTCH-QRP-FAQs-October-2017.pdf,%20p.2" TargetMode="External"/><Relationship Id="rId50" Type="http://schemas.openxmlformats.org/officeDocument/2006/relationships/hyperlink" Target="https://qpp.cms.gov/docs/QPP_quality_measure_specifications/CQM-Measures/2020_Measure_478_MIPSCQM_v4.1.pdf" TargetMode="External"/><Relationship Id="rId55" Type="http://schemas.openxmlformats.org/officeDocument/2006/relationships/hyperlink" Target="https://qpp.cms.gov/docs/QPP_quality_measure_specifications/CQM-Measures/2020_Measure_425_MIPSCQM.pdf" TargetMode="External"/><Relationship Id="rId76" Type="http://schemas.openxmlformats.org/officeDocument/2006/relationships/hyperlink" Target="https://www.qualitynet.org/files/5d0d368a764be766b010073b?filename=HOQR_Full_SpecsManual_v8.1-PDF.pdf" TargetMode="External"/><Relationship Id="rId97" Type="http://schemas.openxmlformats.org/officeDocument/2006/relationships/hyperlink" Target="https://qpp.cms.gov/mips/quality-measures" TargetMode="External"/><Relationship Id="rId104" Type="http://schemas.openxmlformats.org/officeDocument/2006/relationships/hyperlink" Target="https://qpp.cms.gov/mips/quality-measures" TargetMode="External"/><Relationship Id="rId120" Type="http://schemas.openxmlformats.org/officeDocument/2006/relationships/hyperlink" Target="https://qpp.cms.gov/mips/quality-measures" TargetMode="External"/><Relationship Id="rId125" Type="http://schemas.openxmlformats.org/officeDocument/2006/relationships/hyperlink" Target="https://qpp.cms.gov/mips/quality-measures" TargetMode="External"/><Relationship Id="rId141" Type="http://schemas.openxmlformats.org/officeDocument/2006/relationships/hyperlink" Target="https://qpp.cms.gov/mips/quality-measures" TargetMode="External"/><Relationship Id="rId146" Type="http://schemas.openxmlformats.org/officeDocument/2006/relationships/hyperlink" Target="https://www.govinfo.gov/content/pkg/FR-2016-08-05/pdf/2016-18113.pdf%20(page%2063)" TargetMode="External"/><Relationship Id="rId7" Type="http://schemas.openxmlformats.org/officeDocument/2006/relationships/hyperlink" Target="https://www.cms.gov/Medicare/Quality-Initiatives-Patient-Assessment-Instruments/HomeHealthQualityInits/Home-Health-Quality-Reporting-Requirements" TargetMode="External"/><Relationship Id="rId71" Type="http://schemas.openxmlformats.org/officeDocument/2006/relationships/hyperlink" Target="https://oascahps.org/Portals/0/PublicReporting/SummaryOASCAHPSResultsQ42018Q32019.docx" TargetMode="External"/><Relationship Id="rId92" Type="http://schemas.openxmlformats.org/officeDocument/2006/relationships/hyperlink" Target="https://innovation.cms.gov/files/x/ocm-cancercodelists.pdf" TargetMode="External"/><Relationship Id="rId2" Type="http://schemas.openxmlformats.org/officeDocument/2006/relationships/hyperlink" Target="https://www.cms.gov/Medicare/Quality-Initiatives-Patient-Assessment-Instruments/HomeHealthQualityInits/Downloads/PPR_Risk_Adjustment_Methodology_07DEC2016-508-v3.pdf" TargetMode="External"/><Relationship Id="rId29" Type="http://schemas.openxmlformats.org/officeDocument/2006/relationships/hyperlink" Target="https://www.govinfo.gov/content/pkg/FR-2016-08-05/pdf/2016-18196.pdf,%20p.70" TargetMode="External"/><Relationship Id="rId24" Type="http://schemas.openxmlformats.org/officeDocument/2006/relationships/hyperlink" Target="https://manual.jointcommission.org/releases/TJC2020B/GlobalInitialPatientPopulation.html" TargetMode="External"/><Relationship Id="rId40" Type="http://schemas.openxmlformats.org/officeDocument/2006/relationships/hyperlink" Target="https://ecqi.healthit.gov/sites/default/files/ecqm/measures/CMS90v8.html" TargetMode="External"/><Relationship Id="rId45" Type="http://schemas.openxmlformats.org/officeDocument/2006/relationships/hyperlink" Target="https://innovation.cms.gov/innovation-models/bpci-advanced/quality-measures-fact-sheets" TargetMode="External"/><Relationship Id="rId66" Type="http://schemas.openxmlformats.org/officeDocument/2006/relationships/hyperlink" Target="https://www.cms.gov/Medicare/Quality-Initiatives-Patient-Assessment-Instruments/LTCH-Quality-Reporting/Downloads/LTCH-QRP-FAQs-October-2017.pdf,%20p.2" TargetMode="External"/><Relationship Id="rId87" Type="http://schemas.openxmlformats.org/officeDocument/2006/relationships/hyperlink" Target="https://www.cms.gov/Medicare/Medicare-Fee-for-Service-Payment/sharedsavingsprogram/Downloads/quality-measurement-methodology-and-resources.pdf" TargetMode="External"/><Relationship Id="rId110" Type="http://schemas.openxmlformats.org/officeDocument/2006/relationships/hyperlink" Target="https://qpp.cms.gov/mips/quality-measures" TargetMode="External"/><Relationship Id="rId115" Type="http://schemas.openxmlformats.org/officeDocument/2006/relationships/hyperlink" Target="https://qpp.cms.gov/mips/quality-measures" TargetMode="External"/><Relationship Id="rId131" Type="http://schemas.openxmlformats.org/officeDocument/2006/relationships/hyperlink" Target="https://qpp.cms.gov/mips/quality-measures" TargetMode="External"/><Relationship Id="rId136" Type="http://schemas.openxmlformats.org/officeDocument/2006/relationships/hyperlink" Target="https://qpp.cms.gov/mips/quality-measures" TargetMode="External"/><Relationship Id="rId61" Type="http://schemas.openxmlformats.org/officeDocument/2006/relationships/hyperlink" Target="https://www.federalregister.gov/documents/2016/05/09/2016-10032/medicare-program-merit-based-incentive-payment-system-mips-and-alternative-payment-model-apm" TargetMode="External"/><Relationship Id="rId82" Type="http://schemas.openxmlformats.org/officeDocument/2006/relationships/hyperlink" Target="https://www.cms.gov/Medicare/Prescription-Drug-Coverage/PrescriptionDrugCovGenIn/Downloads/2020_Technical_Notes_Preview_2.pdf" TargetMode="External"/><Relationship Id="rId19" Type="http://schemas.openxmlformats.org/officeDocument/2006/relationships/hyperlink" Target="https://manual.jointcommission.org/releases/archive/TJC2010B/ChildrensAsthmaCare.html" TargetMode="External"/><Relationship Id="rId14" Type="http://schemas.openxmlformats.org/officeDocument/2006/relationships/hyperlink" Target="https://www.cms.gov/files/document/esrd-qip-final-rule-2019-24063.pdf-0" TargetMode="External"/><Relationship Id="rId30" Type="http://schemas.openxmlformats.org/officeDocument/2006/relationships/hyperlink" Target="https://www.govinfo.gov/content/pkg/FR-2016-08-05/pdf/2016-18196.pdf,%20p.50" TargetMode="External"/><Relationship Id="rId35" Type="http://schemas.openxmlformats.org/officeDocument/2006/relationships/hyperlink" Target="https://www.govinfo.gov/content/pkg/FR-2016-08-05/pdf/2016-18221.pdf,%20p.26,%2032-34,%20&#8230;" TargetMode="External"/><Relationship Id="rId56" Type="http://schemas.openxmlformats.org/officeDocument/2006/relationships/hyperlink" Target="https://www.govinfo.gov/content/pkg/FR-2016-08-05/pdf/2016-18113.pdf%20%20%20%20(page%2051989)" TargetMode="External"/><Relationship Id="rId77" Type="http://schemas.openxmlformats.org/officeDocument/2006/relationships/hyperlink" Target="https://www.qualitynet.org/files/5d0d368a764be766b010073b?filename=HOQR_Full_SpecsManual_v8.1-PDF.pdf" TargetMode="External"/><Relationship Id="rId100" Type="http://schemas.openxmlformats.org/officeDocument/2006/relationships/hyperlink" Target="https://qpp.cms.gov/mips/quality-measures" TargetMode="External"/><Relationship Id="rId105" Type="http://schemas.openxmlformats.org/officeDocument/2006/relationships/hyperlink" Target="https://qpp.cms.gov/mips/quality-measures" TargetMode="External"/><Relationship Id="rId126" Type="http://schemas.openxmlformats.org/officeDocument/2006/relationships/hyperlink" Target="https://qpp.cms.gov/mips/quality-measures" TargetMode="External"/><Relationship Id="rId147" Type="http://schemas.openxmlformats.org/officeDocument/2006/relationships/printerSettings" Target="../printerSettings/printerSettings2.bin"/><Relationship Id="rId8" Type="http://schemas.openxmlformats.org/officeDocument/2006/relationships/hyperlink" Target="https://www.cms.gov/Medicare/Quality-Initiatives-Patient-Assessment-Instruments/HomeHealthQualityInits/Home-Health-Quality-Reporting-Requirements" TargetMode="External"/><Relationship Id="rId51" Type="http://schemas.openxmlformats.org/officeDocument/2006/relationships/hyperlink" Target="https://qpp.cms.gov/docs/QPP_quality_measure_specifications/CQM-Measures/2020_Measure_416_MIPSCQM.pdf" TargetMode="External"/><Relationship Id="rId72" Type="http://schemas.openxmlformats.org/officeDocument/2006/relationships/hyperlink" Target="https://www.qualitynet.org/files/5d81487e90b4923fa4c1875e?filename=4_PopSamplingSpecs_v12.0b.pdf" TargetMode="External"/><Relationship Id="rId93" Type="http://schemas.openxmlformats.org/officeDocument/2006/relationships/hyperlink" Target="https://innovation.cms.gov/files/x/ocm-cancercodelists.pdf" TargetMode="External"/><Relationship Id="rId98" Type="http://schemas.openxmlformats.org/officeDocument/2006/relationships/hyperlink" Target="https://qpp.cms.gov/mips/quality-measures" TargetMode="External"/><Relationship Id="rId121" Type="http://schemas.openxmlformats.org/officeDocument/2006/relationships/hyperlink" Target="https://qpp.cms.gov/mips/quality-measures" TargetMode="External"/><Relationship Id="rId142" Type="http://schemas.openxmlformats.org/officeDocument/2006/relationships/hyperlink" Target="https://qpp.cms.gov/mips/quality-measures" TargetMode="External"/><Relationship Id="rId3" Type="http://schemas.openxmlformats.org/officeDocument/2006/relationships/hyperlink" Target="https://www.cms.gov/Medicare/Quality-Initiatives-Patient-Assessment-Instruments/HomeHealthQualityInits/Home-Health-Quality-Reporting-Requirements" TargetMode="External"/><Relationship Id="rId25" Type="http://schemas.openxmlformats.org/officeDocument/2006/relationships/hyperlink" Target="https://manual.jointcommission.org/releases/TJC2020B/GlobalInitialPatientPopulation.html" TargetMode="External"/><Relationship Id="rId46" Type="http://schemas.openxmlformats.org/officeDocument/2006/relationships/hyperlink" Target="https://www.rheumatology.org/Portals/0/Files/Development-of-ACR-RA-Electronic-Clinical-Quality-Measures.pdf" TargetMode="External"/><Relationship Id="rId67" Type="http://schemas.openxmlformats.org/officeDocument/2006/relationships/hyperlink" Target="https://www.cms.gov/Medicare/Quality-Initiatives-Patient-Assessment-Instruments/LTCH-Quality-Reporting/Downloads/LTCH-QRP-FAQs-October-2017.pdf,%20p.2" TargetMode="External"/><Relationship Id="rId116" Type="http://schemas.openxmlformats.org/officeDocument/2006/relationships/hyperlink" Target="https://qpp.cms.gov/mips/quality-measures" TargetMode="External"/><Relationship Id="rId137" Type="http://schemas.openxmlformats.org/officeDocument/2006/relationships/hyperlink" Target="https://qpp.cms.gov/mips/quality-measures" TargetMode="External"/><Relationship Id="rId20" Type="http://schemas.openxmlformats.org/officeDocument/2006/relationships/hyperlink" Target="https://manual.jointcommission.org/releases/TJC2020A2/VenousThromboembolism.html" TargetMode="External"/><Relationship Id="rId41" Type="http://schemas.openxmlformats.org/officeDocument/2006/relationships/hyperlink" Target="https://www.cms.gov/files/document/final-specifications-hh-qrp-quality-measures-and-spade.pdf" TargetMode="External"/><Relationship Id="rId62" Type="http://schemas.openxmlformats.org/officeDocument/2006/relationships/hyperlink" Target="https://www.federalregister.gov/documents/2018/12/31/2018-27981/medicare-program-medicare-shared-savings-program-accountable-care-organizations-pathways-to-success" TargetMode="External"/><Relationship Id="rId83" Type="http://schemas.openxmlformats.org/officeDocument/2006/relationships/hyperlink" Target="https://www.cms.gov/Medicare/Prescription-Drug-Coverage/PrescriptionDrugCovGenIn/Downloads/2020_Technical_Notes_Preview_2.pdf" TargetMode="External"/><Relationship Id="rId88" Type="http://schemas.openxmlformats.org/officeDocument/2006/relationships/hyperlink" Target="https://www.qualitynet.org/files/5d55ad20c84b4540884323bc?filename=FY2020_HRRP_FAQs.pdf" TargetMode="External"/><Relationship Id="rId111" Type="http://schemas.openxmlformats.org/officeDocument/2006/relationships/hyperlink" Target="https://qpp.cms.gov/mips/quality-measures" TargetMode="External"/><Relationship Id="rId132" Type="http://schemas.openxmlformats.org/officeDocument/2006/relationships/hyperlink" Target="https://qpp.cms.gov/mips/quality-measures" TargetMode="External"/><Relationship Id="rId15" Type="http://schemas.openxmlformats.org/officeDocument/2006/relationships/hyperlink" Target="https://www.cms.gov/files/document/esrd-qip-final-rule-2019-24063.pdf-0" TargetMode="External"/><Relationship Id="rId36" Type="http://schemas.openxmlformats.org/officeDocument/2006/relationships/hyperlink" Target="https://www.govinfo.gov/content/pkg/FR-2016-08-05/pdf/2016-18221.pdf,%20p.26,%2032-34,%20&#8230;" TargetMode="External"/><Relationship Id="rId57" Type="http://schemas.openxmlformats.org/officeDocument/2006/relationships/hyperlink" Target="https://www.qualitynet.org/inpatient/measures/edac/methodology" TargetMode="External"/><Relationship Id="rId106" Type="http://schemas.openxmlformats.org/officeDocument/2006/relationships/hyperlink" Target="https://qpp.cms.gov/mips/quality-measures" TargetMode="External"/><Relationship Id="rId127" Type="http://schemas.openxmlformats.org/officeDocument/2006/relationships/hyperlink" Target="https://qpp.cms.gov/mips/quality-measures" TargetMode="External"/><Relationship Id="rId10" Type="http://schemas.openxmlformats.org/officeDocument/2006/relationships/hyperlink" Target="https://www.cms.gov/Medicare/Quality-Initiatives-Patient-Assessment-Instruments/HomeHealthQualityInits/Home-Health-Quality-Reporting-Requirements" TargetMode="External"/><Relationship Id="rId31" Type="http://schemas.openxmlformats.org/officeDocument/2006/relationships/hyperlink" Target="https://www.govinfo.gov/content/pkg/FR-2016-08-05/pdf/2016-18196.pdf,%20p.55" TargetMode="External"/><Relationship Id="rId52" Type="http://schemas.openxmlformats.org/officeDocument/2006/relationships/hyperlink" Target="https://qpp.cms.gov/docs/QPP_quality_measure_specifications/CQM-Measures/2020_Measure_414_MIPSCQM.pdf" TargetMode="External"/><Relationship Id="rId73" Type="http://schemas.openxmlformats.org/officeDocument/2006/relationships/hyperlink" Target="https://www.qualitynet.org/files/5d81487e90b4923fa4c1875e?filename=4_PopSamplingSpecs_v12.0b.pdf" TargetMode="External"/><Relationship Id="rId78" Type="http://schemas.openxmlformats.org/officeDocument/2006/relationships/hyperlink" Target="https://www.cms.gov/Medicare/Prescription-Drug-Coverage/PrescriptionDrugCovGenIn/Downloads/2020_Technical_Notes_Preview_2.pdf" TargetMode="External"/><Relationship Id="rId94" Type="http://schemas.openxmlformats.org/officeDocument/2006/relationships/hyperlink" Target="https://innovation.cms.gov/files/x/cpcplus-qualrptpy2020.pdf" TargetMode="External"/><Relationship Id="rId99" Type="http://schemas.openxmlformats.org/officeDocument/2006/relationships/hyperlink" Target="https://qpp.cms.gov/mips/quality-measures" TargetMode="External"/><Relationship Id="rId101" Type="http://schemas.openxmlformats.org/officeDocument/2006/relationships/hyperlink" Target="https://qpp.cms.gov/mips/quality-measures" TargetMode="External"/><Relationship Id="rId122" Type="http://schemas.openxmlformats.org/officeDocument/2006/relationships/hyperlink" Target="https://qpp.cms.gov/mips/quality-measures" TargetMode="External"/><Relationship Id="rId143" Type="http://schemas.openxmlformats.org/officeDocument/2006/relationships/hyperlink" Target="https://www.cms.gov/Medicare/Quality-Initiatives-Patient-Assessment-Instruments/HomeHealthQualityInits/Home-Health-Quality-Reporting-Requirements" TargetMode="External"/><Relationship Id="rId4" Type="http://schemas.openxmlformats.org/officeDocument/2006/relationships/hyperlink" Target="https://www.cms.gov/Medicare/Quality-Initiatives-Patient-Assessment-Instruments/HomeHealthQualityInits/Home-Health-Quality-Reporting-Requirements" TargetMode="External"/><Relationship Id="rId9" Type="http://schemas.openxmlformats.org/officeDocument/2006/relationships/hyperlink" Target="https://www.cms.gov/Medicare/Quality-Initiatives-Patient-Assessment-Instruments/HomeHealthQualityInits/Home-Health-Quality-Reporting-Requirements" TargetMode="External"/><Relationship Id="rId26" Type="http://schemas.openxmlformats.org/officeDocument/2006/relationships/hyperlink" Target="https://manual.jointcommission.org/releases/archive/TJC2010B/AcuteMyocardialInfarction.html" TargetMode="External"/><Relationship Id="rId47" Type="http://schemas.openxmlformats.org/officeDocument/2006/relationships/hyperlink" Target="https://www.rheumatology.org/Portals/0/Files/Development-of-ACR-RA-Electronic-Clinical-Quality-Measures.pdf" TargetMode="External"/><Relationship Id="rId68" Type="http://schemas.openxmlformats.org/officeDocument/2006/relationships/hyperlink" Target="https://qpp.cms.gov/mips/quality-measures" TargetMode="External"/><Relationship Id="rId89" Type="http://schemas.openxmlformats.org/officeDocument/2006/relationships/hyperlink" Target="https://www.qualitynet.org/files/5d55ad20c84b4540884323bc?filename=FY2020_HRRP_FAQs.pdf" TargetMode="External"/><Relationship Id="rId112" Type="http://schemas.openxmlformats.org/officeDocument/2006/relationships/hyperlink" Target="https://qpp.cms.gov/mips/quality-measures" TargetMode="External"/><Relationship Id="rId133" Type="http://schemas.openxmlformats.org/officeDocument/2006/relationships/hyperlink" Target="https://qpp.cms.gov/mips/quality-measures" TargetMode="External"/><Relationship Id="rId16" Type="http://schemas.openxmlformats.org/officeDocument/2006/relationships/hyperlink" Target="https://www.federalregister.gov/documents/2016/11/14/2016-26515/medicare-program-hospital-outpatient-prospective-payment-and-ambulatory-surgical-center-payment" TargetMode="External"/><Relationship Id="rId37" Type="http://schemas.openxmlformats.org/officeDocument/2006/relationships/hyperlink" Target="https://www.cdc.gov/nhsn/pdfs/pscmanual/pcsmanual_current.pdf,%20p.%20149" TargetMode="External"/><Relationship Id="rId58" Type="http://schemas.openxmlformats.org/officeDocument/2006/relationships/hyperlink" Target="https://innovation.cms.gov/innovation-models/bpci-advanced/quality-measures-fact-sheets" TargetMode="External"/><Relationship Id="rId79" Type="http://schemas.openxmlformats.org/officeDocument/2006/relationships/hyperlink" Target="https://www.cms.gov/files/document/mmpperformancedatatechnotes.pdf" TargetMode="External"/><Relationship Id="rId102" Type="http://schemas.openxmlformats.org/officeDocument/2006/relationships/hyperlink" Target="https://qpp.cms.gov/mips/quality-measures" TargetMode="External"/><Relationship Id="rId123" Type="http://schemas.openxmlformats.org/officeDocument/2006/relationships/hyperlink" Target="https://qpp.cms.gov/mips/quality-measures" TargetMode="External"/><Relationship Id="rId144" Type="http://schemas.openxmlformats.org/officeDocument/2006/relationships/hyperlink" Target="https://manual.jointcommission.org/releases/TJC2020A/GlobalInitialPatientPopulation.htm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qpp.cms.gov/mips/quality-measures" TargetMode="External"/><Relationship Id="rId13" Type="http://schemas.openxmlformats.org/officeDocument/2006/relationships/hyperlink" Target="https://qpp.cms.gov/mips/quality-measures" TargetMode="External"/><Relationship Id="rId18" Type="http://schemas.openxmlformats.org/officeDocument/2006/relationships/hyperlink" Target="https://qpp.cms.gov/mips/quality-measures" TargetMode="External"/><Relationship Id="rId3" Type="http://schemas.openxmlformats.org/officeDocument/2006/relationships/hyperlink" Target="https://www.cms.gov/Medicare/Quality-Initiatives-Patient-Assessment-Instruments/QualityInitiativesGenInfo/Downloads/2017_QRS-Measure_Technical_Specifications.pdf" TargetMode="External"/><Relationship Id="rId7" Type="http://schemas.openxmlformats.org/officeDocument/2006/relationships/hyperlink" Target="https://qpp.cms.gov/mips/quality-measures" TargetMode="External"/><Relationship Id="rId12" Type="http://schemas.openxmlformats.org/officeDocument/2006/relationships/hyperlink" Target="https://qpp.cms.gov/mips/quality-measures" TargetMode="External"/><Relationship Id="rId17" Type="http://schemas.openxmlformats.org/officeDocument/2006/relationships/hyperlink" Target="https://qpp.cms.gov/mips/quality-measures" TargetMode="External"/><Relationship Id="rId2" Type="http://schemas.openxmlformats.org/officeDocument/2006/relationships/hyperlink" Target="https://www.federalregister.gov/documents/2018/12/31/2018-27981/medicare-program-medicare-shared-savings-program-accountable-care-organizations-pathways-to-success" TargetMode="External"/><Relationship Id="rId16" Type="http://schemas.openxmlformats.org/officeDocument/2006/relationships/hyperlink" Target="https://qpp.cms.gov/mips/quality-measures" TargetMode="External"/><Relationship Id="rId1" Type="http://schemas.openxmlformats.org/officeDocument/2006/relationships/hyperlink" Target="https://www.federalregister.gov/documents/2016/05/09/2016-10032/medicare-program-merit-based-incentive-payment-system-mips-and-alternative-payment-model-apm" TargetMode="External"/><Relationship Id="rId6" Type="http://schemas.openxmlformats.org/officeDocument/2006/relationships/hyperlink" Target="https://qpp.cms.gov/mips/quality-measures" TargetMode="External"/><Relationship Id="rId11" Type="http://schemas.openxmlformats.org/officeDocument/2006/relationships/hyperlink" Target="https://qpp.cms.gov/mips/quality-measures" TargetMode="External"/><Relationship Id="rId5" Type="http://schemas.openxmlformats.org/officeDocument/2006/relationships/hyperlink" Target="https://qpp.cms.gov/mips/quality-measures" TargetMode="External"/><Relationship Id="rId15" Type="http://schemas.openxmlformats.org/officeDocument/2006/relationships/hyperlink" Target="https://qpp.cms.gov/mips/quality-measures" TargetMode="External"/><Relationship Id="rId10" Type="http://schemas.openxmlformats.org/officeDocument/2006/relationships/hyperlink" Target="https://qpp.cms.gov/mips/quality-measures" TargetMode="External"/><Relationship Id="rId19" Type="http://schemas.openxmlformats.org/officeDocument/2006/relationships/printerSettings" Target="../printerSettings/printerSettings3.bin"/><Relationship Id="rId4" Type="http://schemas.openxmlformats.org/officeDocument/2006/relationships/hyperlink" Target="https://www.federalregister.gov/documents/2014/11/13/2014-26183/medicare-program-revisions-to-payment-policies-under-the-physician-fee-schedule-clinical-laboratory" TargetMode="External"/><Relationship Id="rId9" Type="http://schemas.openxmlformats.org/officeDocument/2006/relationships/hyperlink" Target="https://qpp.cms.gov/mips/quality-measures" TargetMode="External"/><Relationship Id="rId14" Type="http://schemas.openxmlformats.org/officeDocument/2006/relationships/hyperlink" Target="https://qpp.cms.gov/mips/quality-measu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zoomScale="85" zoomScaleNormal="85" workbookViewId="0">
      <selection activeCell="C18" sqref="C18"/>
    </sheetView>
  </sheetViews>
  <sheetFormatPr defaultColWidth="8.85546875" defaultRowHeight="14.85"/>
  <cols>
    <col min="1" max="1" width="2.140625" customWidth="1"/>
    <col min="2" max="2" width="26.140625" customWidth="1"/>
    <col min="3" max="3" width="115.7109375" customWidth="1"/>
  </cols>
  <sheetData>
    <row r="1" spans="1:3" ht="62.45" customHeight="1">
      <c r="A1" s="24"/>
      <c r="B1" s="65" t="s">
        <v>0</v>
      </c>
      <c r="C1" s="64"/>
    </row>
    <row r="2" spans="1:3" ht="158.25" customHeight="1">
      <c r="A2" s="24"/>
      <c r="C2" s="66" t="s">
        <v>1</v>
      </c>
    </row>
    <row r="3" spans="1:3">
      <c r="A3" s="24"/>
      <c r="B3" s="25"/>
      <c r="C3" s="25"/>
    </row>
    <row r="4" spans="1:3">
      <c r="A4" s="24"/>
      <c r="B4" s="26" t="s">
        <v>2</v>
      </c>
      <c r="C4" s="26" t="s">
        <v>3</v>
      </c>
    </row>
    <row r="5" spans="1:3">
      <c r="A5" s="24"/>
      <c r="B5" s="94" t="s">
        <v>4</v>
      </c>
      <c r="C5" s="27" t="s">
        <v>5</v>
      </c>
    </row>
    <row r="6" spans="1:3">
      <c r="A6" s="24"/>
      <c r="B6" s="94" t="s">
        <v>6</v>
      </c>
      <c r="C6" s="27" t="s">
        <v>7</v>
      </c>
    </row>
    <row r="7" spans="1:3">
      <c r="A7" s="24"/>
      <c r="B7" s="94" t="s">
        <v>8</v>
      </c>
      <c r="C7" s="27" t="s">
        <v>9</v>
      </c>
    </row>
    <row r="8" spans="1:3">
      <c r="A8" s="24"/>
      <c r="B8" s="95" t="s">
        <v>10</v>
      </c>
      <c r="C8" s="28" t="s">
        <v>11</v>
      </c>
    </row>
    <row r="9" spans="1:3">
      <c r="A9" s="24"/>
      <c r="B9" s="94" t="s">
        <v>12</v>
      </c>
      <c r="C9" s="29" t="s">
        <v>13</v>
      </c>
    </row>
    <row r="10" spans="1:3">
      <c r="A10" s="24"/>
      <c r="B10" s="94" t="s">
        <v>14</v>
      </c>
      <c r="C10" s="27" t="s">
        <v>15</v>
      </c>
    </row>
    <row r="11" spans="1:3" ht="29.45">
      <c r="A11" s="24"/>
      <c r="B11" s="95" t="s">
        <v>16</v>
      </c>
      <c r="C11" s="30" t="s">
        <v>17</v>
      </c>
    </row>
    <row r="12" spans="1:3" ht="50.25" customHeight="1">
      <c r="A12" s="24"/>
      <c r="B12" s="95" t="s">
        <v>18</v>
      </c>
      <c r="C12" s="30" t="s">
        <v>19</v>
      </c>
    </row>
    <row r="13" spans="1:3">
      <c r="A13" s="24"/>
      <c r="B13" s="23"/>
      <c r="C13" s="31" t="s">
        <v>20</v>
      </c>
    </row>
    <row r="14" spans="1:3">
      <c r="A14" s="24"/>
      <c r="B14" s="23"/>
      <c r="C14" s="32" t="s">
        <v>21</v>
      </c>
    </row>
    <row r="15" spans="1:3">
      <c r="A15" s="24"/>
      <c r="B15" s="23"/>
      <c r="C15" s="32" t="s">
        <v>22</v>
      </c>
    </row>
    <row r="16" spans="1:3">
      <c r="A16" s="24"/>
      <c r="B16" s="23"/>
      <c r="C16" s="32" t="s">
        <v>23</v>
      </c>
    </row>
    <row r="17" spans="1:3">
      <c r="A17" s="24"/>
      <c r="B17" s="23"/>
      <c r="C17" s="32" t="s">
        <v>24</v>
      </c>
    </row>
    <row r="18" spans="1:3">
      <c r="A18" s="24"/>
      <c r="B18" s="23"/>
      <c r="C18" s="32" t="s">
        <v>25</v>
      </c>
    </row>
    <row r="19" spans="1:3">
      <c r="A19" s="24"/>
      <c r="B19" s="23"/>
      <c r="C19" s="32" t="s">
        <v>26</v>
      </c>
    </row>
    <row r="20" spans="1:3">
      <c r="A20" s="24"/>
      <c r="B20" s="23"/>
      <c r="C20" s="32" t="s">
        <v>27</v>
      </c>
    </row>
    <row r="21" spans="1:3">
      <c r="A21" s="24"/>
      <c r="B21" s="23"/>
      <c r="C21" s="32" t="s">
        <v>28</v>
      </c>
    </row>
    <row r="22" spans="1:3">
      <c r="A22" s="24"/>
      <c r="B22" s="23"/>
      <c r="C22" s="32" t="s">
        <v>29</v>
      </c>
    </row>
    <row r="23" spans="1:3">
      <c r="A23" s="24"/>
      <c r="B23" s="23"/>
      <c r="C23" s="32" t="s">
        <v>30</v>
      </c>
    </row>
    <row r="24" spans="1:3">
      <c r="A24" s="24"/>
      <c r="B24" s="23"/>
      <c r="C24" s="32" t="s">
        <v>31</v>
      </c>
    </row>
    <row r="25" spans="1:3">
      <c r="A25" s="24"/>
      <c r="B25" s="23"/>
      <c r="C25" s="32" t="s">
        <v>32</v>
      </c>
    </row>
    <row r="26" spans="1:3">
      <c r="A26" s="24"/>
      <c r="B26" s="23"/>
      <c r="C26" s="32" t="s">
        <v>33</v>
      </c>
    </row>
    <row r="27" spans="1:3">
      <c r="A27" s="24"/>
      <c r="B27" s="23"/>
      <c r="C27" s="32" t="s">
        <v>34</v>
      </c>
    </row>
    <row r="28" spans="1:3">
      <c r="A28" s="24"/>
      <c r="B28" s="23"/>
      <c r="C28" s="32" t="s">
        <v>35</v>
      </c>
    </row>
    <row r="29" spans="1:3">
      <c r="A29" s="24"/>
      <c r="B29" s="23"/>
      <c r="C29" s="32" t="s">
        <v>36</v>
      </c>
    </row>
    <row r="30" spans="1:3">
      <c r="A30" s="24"/>
      <c r="B30" s="23"/>
      <c r="C30" s="32" t="s">
        <v>37</v>
      </c>
    </row>
    <row r="31" spans="1:3">
      <c r="A31" s="24"/>
      <c r="B31" s="23"/>
      <c r="C31" s="32" t="s">
        <v>38</v>
      </c>
    </row>
    <row r="32" spans="1:3">
      <c r="A32" s="24"/>
      <c r="B32" s="23"/>
      <c r="C32" s="32" t="s">
        <v>39</v>
      </c>
    </row>
    <row r="33" spans="1:3">
      <c r="A33" s="24"/>
      <c r="B33" s="23"/>
      <c r="C33" s="32" t="s">
        <v>40</v>
      </c>
    </row>
    <row r="34" spans="1:3">
      <c r="A34" s="24"/>
      <c r="B34" s="23"/>
      <c r="C34" s="32" t="s">
        <v>41</v>
      </c>
    </row>
    <row r="35" spans="1:3">
      <c r="A35" s="24"/>
      <c r="B35" s="23"/>
      <c r="C35" s="32" t="s">
        <v>42</v>
      </c>
    </row>
    <row r="36" spans="1:3">
      <c r="A36" s="24"/>
      <c r="B36" s="23"/>
      <c r="C36" s="32" t="s">
        <v>43</v>
      </c>
    </row>
    <row r="37" spans="1:3">
      <c r="A37" s="24"/>
      <c r="B37" s="23"/>
      <c r="C37" s="32" t="s">
        <v>44</v>
      </c>
    </row>
    <row r="38" spans="1:3">
      <c r="A38" s="24"/>
      <c r="B38" s="23"/>
      <c r="C38" s="32" t="s">
        <v>45</v>
      </c>
    </row>
    <row r="39" spans="1:3" ht="50.85" customHeight="1">
      <c r="A39" s="24"/>
      <c r="B39" s="96" t="s">
        <v>46</v>
      </c>
      <c r="C39" s="30" t="s">
        <v>47</v>
      </c>
    </row>
    <row r="40" spans="1:3">
      <c r="A40" s="24"/>
      <c r="B40" s="33"/>
      <c r="C40" s="34" t="s">
        <v>48</v>
      </c>
    </row>
    <row r="41" spans="1:3">
      <c r="A41" s="24"/>
      <c r="B41" s="33"/>
      <c r="C41" s="34" t="s">
        <v>49</v>
      </c>
    </row>
    <row r="42" spans="1:3">
      <c r="A42" s="24"/>
      <c r="B42" s="33"/>
      <c r="C42" s="34" t="s">
        <v>50</v>
      </c>
    </row>
    <row r="43" spans="1:3">
      <c r="A43" s="24"/>
      <c r="B43" s="33"/>
      <c r="C43" s="34" t="s">
        <v>51</v>
      </c>
    </row>
    <row r="44" spans="1:3">
      <c r="A44" s="67"/>
      <c r="B44" s="33"/>
      <c r="C44" s="32" t="s">
        <v>52</v>
      </c>
    </row>
    <row r="45" spans="1:3">
      <c r="A45" s="67"/>
      <c r="B45" s="33"/>
      <c r="C45" s="32" t="s">
        <v>53</v>
      </c>
    </row>
    <row r="46" spans="1:3">
      <c r="A46" s="67"/>
      <c r="B46" s="33"/>
      <c r="C46" s="32" t="s">
        <v>54</v>
      </c>
    </row>
    <row r="47" spans="1:3">
      <c r="A47" s="67"/>
      <c r="B47" s="33"/>
      <c r="C47" s="32" t="s">
        <v>55</v>
      </c>
    </row>
    <row r="48" spans="1:3">
      <c r="A48" s="67"/>
      <c r="B48" s="33"/>
      <c r="C48" s="32" t="s">
        <v>56</v>
      </c>
    </row>
    <row r="49" spans="1:3">
      <c r="A49" s="67"/>
      <c r="B49" s="33"/>
      <c r="C49" s="32" t="s">
        <v>57</v>
      </c>
    </row>
    <row r="50" spans="1:3">
      <c r="A50" s="67"/>
      <c r="B50" s="33"/>
      <c r="C50" s="32" t="s">
        <v>58</v>
      </c>
    </row>
    <row r="51" spans="1:3">
      <c r="A51" s="67"/>
      <c r="B51" s="33"/>
      <c r="C51" s="32" t="s">
        <v>59</v>
      </c>
    </row>
    <row r="52" spans="1:3">
      <c r="A52" s="67"/>
      <c r="B52" s="33"/>
      <c r="C52" s="32" t="s">
        <v>60</v>
      </c>
    </row>
    <row r="53" spans="1:3">
      <c r="A53" s="67"/>
      <c r="B53" s="33"/>
      <c r="C53" s="32" t="s">
        <v>61</v>
      </c>
    </row>
    <row r="54" spans="1:3">
      <c r="A54" s="67"/>
      <c r="B54" s="33"/>
      <c r="C54" s="32" t="s">
        <v>62</v>
      </c>
    </row>
    <row r="55" spans="1:3">
      <c r="A55" s="67"/>
      <c r="B55" s="33"/>
      <c r="C55" s="32" t="s">
        <v>63</v>
      </c>
    </row>
    <row r="56" spans="1:3">
      <c r="A56" s="67"/>
      <c r="B56" s="33"/>
      <c r="C56" s="32" t="s">
        <v>64</v>
      </c>
    </row>
    <row r="57" spans="1:3">
      <c r="A57" s="67"/>
      <c r="B57" s="33"/>
      <c r="C57" s="32" t="s">
        <v>65</v>
      </c>
    </row>
    <row r="58" spans="1:3">
      <c r="A58" s="67"/>
      <c r="B58" s="33"/>
      <c r="C58" s="32" t="s">
        <v>66</v>
      </c>
    </row>
    <row r="59" spans="1:3">
      <c r="A59" s="67"/>
      <c r="B59" s="33"/>
      <c r="C59" s="32" t="s">
        <v>67</v>
      </c>
    </row>
    <row r="60" spans="1:3">
      <c r="A60" s="67"/>
      <c r="B60" s="33"/>
      <c r="C60" s="32" t="s">
        <v>68</v>
      </c>
    </row>
    <row r="61" spans="1:3">
      <c r="A61" s="67"/>
      <c r="B61" s="33"/>
      <c r="C61" s="32" t="s">
        <v>69</v>
      </c>
    </row>
    <row r="62" spans="1:3">
      <c r="A62" s="67"/>
      <c r="B62" s="33"/>
      <c r="C62" s="32" t="s">
        <v>70</v>
      </c>
    </row>
    <row r="63" spans="1:3">
      <c r="A63" s="67"/>
      <c r="B63" s="33"/>
      <c r="C63" s="32" t="s">
        <v>71</v>
      </c>
    </row>
    <row r="64" spans="1:3">
      <c r="A64" s="24"/>
      <c r="B64" s="94" t="s">
        <v>72</v>
      </c>
      <c r="C64" s="27" t="s">
        <v>73</v>
      </c>
    </row>
    <row r="65" spans="1:3">
      <c r="A65" s="24"/>
      <c r="B65" s="94" t="s">
        <v>74</v>
      </c>
      <c r="C65" s="27" t="s">
        <v>75</v>
      </c>
    </row>
    <row r="66" spans="1:3">
      <c r="A66" s="24"/>
      <c r="B66" s="94" t="s">
        <v>76</v>
      </c>
      <c r="C66" s="27" t="s">
        <v>77</v>
      </c>
    </row>
    <row r="67" spans="1:3">
      <c r="A67" s="24"/>
      <c r="B67" s="97" t="s">
        <v>3</v>
      </c>
      <c r="C67" s="27" t="s">
        <v>78</v>
      </c>
    </row>
    <row r="68" spans="1:3">
      <c r="A68" s="24"/>
      <c r="B68" s="97" t="s">
        <v>79</v>
      </c>
      <c r="C68" s="27" t="s">
        <v>80</v>
      </c>
    </row>
    <row r="69" spans="1:3">
      <c r="A69" s="24"/>
      <c r="B69" s="97" t="s">
        <v>81</v>
      </c>
      <c r="C69" s="27" t="s">
        <v>82</v>
      </c>
    </row>
    <row r="70" spans="1:3">
      <c r="A70" s="24"/>
      <c r="B70" s="97" t="s">
        <v>83</v>
      </c>
      <c r="C70" s="27" t="s">
        <v>84</v>
      </c>
    </row>
    <row r="71" spans="1:3">
      <c r="A71" s="24"/>
      <c r="B71" s="97" t="s">
        <v>85</v>
      </c>
      <c r="C71" s="27" t="s">
        <v>86</v>
      </c>
    </row>
    <row r="72" spans="1:3">
      <c r="A72" s="24"/>
      <c r="B72" s="97" t="s">
        <v>87</v>
      </c>
      <c r="C72" s="27" t="s">
        <v>88</v>
      </c>
    </row>
    <row r="73" spans="1:3">
      <c r="A73" s="24"/>
      <c r="B73" s="97" t="s">
        <v>89</v>
      </c>
      <c r="C73" s="27" t="s">
        <v>90</v>
      </c>
    </row>
    <row r="74" spans="1:3">
      <c r="A74" s="24"/>
      <c r="B74" s="94" t="s">
        <v>91</v>
      </c>
      <c r="C74" s="27" t="s">
        <v>92</v>
      </c>
    </row>
    <row r="75" spans="1:3">
      <c r="A75" s="24"/>
      <c r="B75" s="94" t="s">
        <v>93</v>
      </c>
      <c r="C75" s="27" t="s">
        <v>94</v>
      </c>
    </row>
    <row r="76" spans="1:3">
      <c r="A76" s="24"/>
      <c r="B76" s="97" t="s">
        <v>95</v>
      </c>
      <c r="C76" s="27" t="s">
        <v>96</v>
      </c>
    </row>
    <row r="77" spans="1:3">
      <c r="A77" s="24"/>
      <c r="B77" s="97" t="s">
        <v>97</v>
      </c>
      <c r="C77" s="27" t="s">
        <v>98</v>
      </c>
    </row>
    <row r="78" spans="1:3" ht="29.45">
      <c r="A78" s="24"/>
      <c r="B78" s="98" t="s">
        <v>99</v>
      </c>
      <c r="C78" s="61" t="s">
        <v>100</v>
      </c>
    </row>
    <row r="80" spans="1:3">
      <c r="B80" t="s">
        <v>101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41"/>
  <sheetViews>
    <sheetView zoomScale="85" zoomScaleNormal="85" workbookViewId="0">
      <pane ySplit="2" topLeftCell="A3" activePane="bottomLeft" state="frozen"/>
      <selection pane="bottomLeft"/>
    </sheetView>
  </sheetViews>
  <sheetFormatPr defaultColWidth="9.140625" defaultRowHeight="14.85"/>
  <cols>
    <col min="1" max="1" width="22.140625" style="7" customWidth="1"/>
    <col min="2" max="2" width="12.28515625" style="35" customWidth="1"/>
    <col min="3" max="3" width="54.85546875" style="35" customWidth="1"/>
    <col min="4" max="4" width="11.85546875" style="35" customWidth="1"/>
    <col min="5" max="5" width="9.140625" style="35"/>
    <col min="6" max="6" width="26.140625" style="35" customWidth="1"/>
    <col min="7" max="10" width="9.140625" style="35"/>
    <col min="11" max="11" width="11.85546875" style="35" customWidth="1"/>
    <col min="12" max="12" width="16.7109375" style="35" customWidth="1"/>
    <col min="13" max="13" width="29.28515625" style="35" customWidth="1"/>
    <col min="14" max="77" width="9.140625" style="35"/>
    <col min="78" max="78" width="11.28515625" style="35" customWidth="1"/>
    <col min="79" max="16384" width="9.140625" style="35"/>
  </cols>
  <sheetData>
    <row r="1" spans="1:78">
      <c r="A1" s="75" t="s">
        <v>102</v>
      </c>
      <c r="B1" s="76"/>
      <c r="C1" s="76"/>
      <c r="D1" s="76"/>
      <c r="E1" s="76"/>
      <c r="F1" s="90"/>
      <c r="G1" s="77" t="s">
        <v>103</v>
      </c>
      <c r="H1" s="78"/>
      <c r="I1" s="78"/>
      <c r="J1" s="88"/>
      <c r="K1" s="79" t="s">
        <v>104</v>
      </c>
      <c r="L1" s="80"/>
      <c r="M1" s="56" t="s">
        <v>16</v>
      </c>
      <c r="N1" s="70" t="s">
        <v>105</v>
      </c>
      <c r="O1" s="71"/>
      <c r="P1" s="71"/>
      <c r="Q1" s="71"/>
      <c r="R1" s="71"/>
      <c r="S1" s="71"/>
      <c r="T1" s="71"/>
      <c r="U1" s="71"/>
      <c r="V1" s="71"/>
      <c r="W1" s="71"/>
      <c r="X1" s="71"/>
      <c r="Y1" s="71"/>
      <c r="Z1" s="71"/>
      <c r="AA1" s="71"/>
      <c r="AB1" s="71"/>
      <c r="AC1" s="71"/>
      <c r="AD1" s="71"/>
      <c r="AE1" s="71"/>
      <c r="AF1" s="71"/>
      <c r="AG1" s="71"/>
      <c r="AH1" s="71"/>
      <c r="AI1" s="71"/>
      <c r="AJ1" s="71"/>
      <c r="AK1" s="71"/>
      <c r="AL1" s="71"/>
      <c r="AM1" s="72"/>
      <c r="AN1" s="73" t="s">
        <v>106</v>
      </c>
      <c r="AO1" s="74"/>
      <c r="AP1" s="74"/>
      <c r="AQ1" s="74"/>
      <c r="AR1" s="74"/>
      <c r="AS1" s="74"/>
      <c r="AT1" s="74"/>
      <c r="AU1" s="74"/>
      <c r="AV1" s="74"/>
      <c r="AW1" s="74"/>
      <c r="AX1" s="74"/>
      <c r="AY1" s="74"/>
      <c r="AZ1" s="74"/>
      <c r="BA1" s="74"/>
      <c r="BB1" s="74"/>
      <c r="BC1" s="74"/>
      <c r="BD1" s="74"/>
      <c r="BE1" s="74"/>
      <c r="BF1" s="74"/>
      <c r="BG1" s="74"/>
      <c r="BH1" s="74"/>
      <c r="BI1" s="74"/>
      <c r="BJ1" s="89"/>
      <c r="BK1" s="68" t="s">
        <v>107</v>
      </c>
      <c r="BL1" s="69"/>
      <c r="BM1" s="69"/>
      <c r="BN1" s="69"/>
      <c r="BO1" s="69"/>
      <c r="BP1" s="69"/>
      <c r="BQ1" s="69"/>
      <c r="BR1" s="69"/>
      <c r="BS1" s="69"/>
      <c r="BT1" s="69"/>
      <c r="BU1" s="69"/>
      <c r="BV1" s="69"/>
      <c r="BW1" s="69"/>
      <c r="BX1" s="69"/>
      <c r="BY1" s="69"/>
      <c r="BZ1" s="69"/>
    </row>
    <row r="2" spans="1:78" s="39" customFormat="1" ht="73.5" customHeight="1">
      <c r="A2" s="42" t="s">
        <v>108</v>
      </c>
      <c r="B2" s="42" t="s">
        <v>4</v>
      </c>
      <c r="C2" s="43" t="s">
        <v>8</v>
      </c>
      <c r="D2" s="43" t="s">
        <v>109</v>
      </c>
      <c r="E2" s="44" t="s">
        <v>6</v>
      </c>
      <c r="F2" s="44" t="s">
        <v>10</v>
      </c>
      <c r="G2" s="45" t="s">
        <v>110</v>
      </c>
      <c r="H2" s="45" t="s">
        <v>111</v>
      </c>
      <c r="I2" s="45" t="s">
        <v>112</v>
      </c>
      <c r="J2" s="45" t="s">
        <v>113</v>
      </c>
      <c r="K2" s="46" t="s">
        <v>104</v>
      </c>
      <c r="L2" s="46" t="s">
        <v>114</v>
      </c>
      <c r="M2" s="57" t="s">
        <v>115</v>
      </c>
      <c r="N2" s="47" t="s">
        <v>20</v>
      </c>
      <c r="O2" s="47" t="s">
        <v>21</v>
      </c>
      <c r="P2" s="47" t="s">
        <v>22</v>
      </c>
      <c r="Q2" s="47" t="s">
        <v>23</v>
      </c>
      <c r="R2" s="47" t="s">
        <v>24</v>
      </c>
      <c r="S2" s="47" t="s">
        <v>25</v>
      </c>
      <c r="T2" s="47" t="s">
        <v>116</v>
      </c>
      <c r="U2" s="47" t="s">
        <v>27</v>
      </c>
      <c r="V2" s="47" t="s">
        <v>28</v>
      </c>
      <c r="W2" s="47" t="s">
        <v>29</v>
      </c>
      <c r="X2" s="47" t="s">
        <v>30</v>
      </c>
      <c r="Y2" s="47" t="s">
        <v>117</v>
      </c>
      <c r="Z2" s="47" t="s">
        <v>32</v>
      </c>
      <c r="AA2" s="47" t="s">
        <v>33</v>
      </c>
      <c r="AB2" s="47" t="s">
        <v>34</v>
      </c>
      <c r="AC2" s="47" t="s">
        <v>35</v>
      </c>
      <c r="AD2" s="47" t="s">
        <v>36</v>
      </c>
      <c r="AE2" s="47" t="s">
        <v>37</v>
      </c>
      <c r="AF2" s="47" t="s">
        <v>38</v>
      </c>
      <c r="AG2" s="47" t="s">
        <v>39</v>
      </c>
      <c r="AH2" s="47" t="s">
        <v>118</v>
      </c>
      <c r="AI2" s="47" t="s">
        <v>41</v>
      </c>
      <c r="AJ2" s="47" t="s">
        <v>42</v>
      </c>
      <c r="AK2" s="47" t="s">
        <v>43</v>
      </c>
      <c r="AL2" s="47" t="s">
        <v>44</v>
      </c>
      <c r="AM2" s="47" t="s">
        <v>45</v>
      </c>
      <c r="AN2" s="48" t="s">
        <v>119</v>
      </c>
      <c r="AO2" s="48" t="s">
        <v>46</v>
      </c>
      <c r="AP2" s="48" t="s">
        <v>52</v>
      </c>
      <c r="AQ2" s="48" t="s">
        <v>53</v>
      </c>
      <c r="AR2" s="48" t="s">
        <v>54</v>
      </c>
      <c r="AS2" s="48" t="s">
        <v>55</v>
      </c>
      <c r="AT2" s="48" t="s">
        <v>56</v>
      </c>
      <c r="AU2" s="48" t="s">
        <v>57</v>
      </c>
      <c r="AV2" s="48" t="s">
        <v>58</v>
      </c>
      <c r="AW2" s="48" t="s">
        <v>59</v>
      </c>
      <c r="AX2" s="48" t="s">
        <v>60</v>
      </c>
      <c r="AY2" s="48" t="s">
        <v>61</v>
      </c>
      <c r="AZ2" s="48" t="s">
        <v>62</v>
      </c>
      <c r="BA2" s="48" t="s">
        <v>63</v>
      </c>
      <c r="BB2" s="48" t="s">
        <v>64</v>
      </c>
      <c r="BC2" s="48" t="s">
        <v>65</v>
      </c>
      <c r="BD2" s="48" t="s">
        <v>66</v>
      </c>
      <c r="BE2" s="48" t="s">
        <v>67</v>
      </c>
      <c r="BF2" s="48" t="s">
        <v>68</v>
      </c>
      <c r="BG2" s="48" t="s">
        <v>69</v>
      </c>
      <c r="BH2" s="48" t="s">
        <v>70</v>
      </c>
      <c r="BI2" s="48" t="s">
        <v>71</v>
      </c>
      <c r="BJ2" s="48" t="s">
        <v>120</v>
      </c>
      <c r="BK2" s="49" t="s">
        <v>72</v>
      </c>
      <c r="BL2" s="49" t="s">
        <v>74</v>
      </c>
      <c r="BM2" s="49" t="s">
        <v>76</v>
      </c>
      <c r="BN2" s="49" t="s">
        <v>3</v>
      </c>
      <c r="BO2" s="49" t="s">
        <v>79</v>
      </c>
      <c r="BP2" s="49" t="s">
        <v>81</v>
      </c>
      <c r="BQ2" s="49" t="s">
        <v>83</v>
      </c>
      <c r="BR2" s="49" t="s">
        <v>121</v>
      </c>
      <c r="BS2" s="49" t="s">
        <v>85</v>
      </c>
      <c r="BT2" s="49" t="s">
        <v>87</v>
      </c>
      <c r="BU2" s="49" t="s">
        <v>122</v>
      </c>
      <c r="BV2" s="49" t="s">
        <v>95</v>
      </c>
      <c r="BW2" s="49" t="s">
        <v>91</v>
      </c>
      <c r="BX2" s="49" t="s">
        <v>93</v>
      </c>
      <c r="BY2" s="49" t="s">
        <v>97</v>
      </c>
      <c r="BZ2" s="49" t="s">
        <v>99</v>
      </c>
    </row>
    <row r="3" spans="1:78" ht="14.45" customHeight="1">
      <c r="A3" s="7" t="s">
        <v>123</v>
      </c>
      <c r="B3" s="36" t="s">
        <v>124</v>
      </c>
      <c r="C3" s="36" t="s">
        <v>125</v>
      </c>
      <c r="D3" s="36" t="s">
        <v>126</v>
      </c>
      <c r="E3" s="38" t="s">
        <v>127</v>
      </c>
      <c r="F3" s="36"/>
      <c r="G3" s="36" t="s">
        <v>128</v>
      </c>
      <c r="H3" s="36" t="s">
        <v>129</v>
      </c>
      <c r="I3" s="36" t="s">
        <v>129</v>
      </c>
      <c r="J3" s="36" t="s">
        <v>129</v>
      </c>
      <c r="K3" s="36" t="s">
        <v>130</v>
      </c>
      <c r="L3" s="36" t="s">
        <v>131</v>
      </c>
      <c r="M3" s="14" t="s">
        <v>132</v>
      </c>
      <c r="N3" s="36">
        <v>1</v>
      </c>
      <c r="O3" s="36">
        <v>0</v>
      </c>
      <c r="P3" s="36">
        <v>0</v>
      </c>
      <c r="Q3" s="36">
        <v>0</v>
      </c>
      <c r="R3" s="36">
        <v>0</v>
      </c>
      <c r="S3" s="36">
        <v>0</v>
      </c>
      <c r="T3" s="36">
        <v>0</v>
      </c>
      <c r="U3" s="36">
        <v>0</v>
      </c>
      <c r="V3" s="36">
        <v>0</v>
      </c>
      <c r="W3" s="36">
        <v>0</v>
      </c>
      <c r="X3" s="36">
        <v>0</v>
      </c>
      <c r="Y3" s="36">
        <v>0</v>
      </c>
      <c r="Z3" s="36">
        <v>1</v>
      </c>
      <c r="AA3" s="36">
        <v>0</v>
      </c>
      <c r="AB3" s="36">
        <v>0</v>
      </c>
      <c r="AC3" s="36">
        <v>0</v>
      </c>
      <c r="AD3" s="36">
        <v>0</v>
      </c>
      <c r="AE3" s="36">
        <v>0</v>
      </c>
      <c r="AF3" s="36">
        <v>0</v>
      </c>
      <c r="AG3" s="36">
        <v>0</v>
      </c>
      <c r="AH3" s="36">
        <v>0</v>
      </c>
      <c r="AI3" s="36">
        <v>0</v>
      </c>
      <c r="AJ3" s="36">
        <v>0</v>
      </c>
      <c r="AK3" s="36">
        <v>0</v>
      </c>
      <c r="AL3" s="36">
        <v>0</v>
      </c>
      <c r="AM3" s="36">
        <v>0</v>
      </c>
      <c r="AN3" s="36"/>
      <c r="AO3" s="36" t="s">
        <v>133</v>
      </c>
      <c r="AP3" s="36">
        <v>0</v>
      </c>
      <c r="AQ3" s="36">
        <v>0</v>
      </c>
      <c r="AR3" s="36">
        <v>0</v>
      </c>
      <c r="AS3" s="36">
        <v>0</v>
      </c>
      <c r="AT3" s="36">
        <v>0</v>
      </c>
      <c r="AU3" s="36">
        <v>0</v>
      </c>
      <c r="AV3" s="36">
        <v>0</v>
      </c>
      <c r="AW3" s="36">
        <v>0</v>
      </c>
      <c r="AX3" s="36">
        <v>0</v>
      </c>
      <c r="AY3" s="36">
        <v>0</v>
      </c>
      <c r="AZ3" s="36">
        <v>0</v>
      </c>
      <c r="BA3" s="36">
        <v>0</v>
      </c>
      <c r="BB3" s="36">
        <v>0</v>
      </c>
      <c r="BC3" s="36">
        <v>0</v>
      </c>
      <c r="BD3" s="36">
        <v>0</v>
      </c>
      <c r="BE3" s="36">
        <v>0</v>
      </c>
      <c r="BF3" s="36">
        <v>1</v>
      </c>
      <c r="BG3" s="36">
        <v>0</v>
      </c>
      <c r="BH3" s="36">
        <v>0</v>
      </c>
      <c r="BI3" s="36">
        <v>0</v>
      </c>
      <c r="BJ3" s="36">
        <v>1</v>
      </c>
      <c r="BK3" s="36" t="s">
        <v>134</v>
      </c>
      <c r="BL3" s="36" t="s">
        <v>135</v>
      </c>
      <c r="BM3" s="36" t="s">
        <v>136</v>
      </c>
      <c r="BN3" s="36" t="s">
        <v>137</v>
      </c>
      <c r="BO3" s="36" t="s">
        <v>138</v>
      </c>
      <c r="BP3" s="36" t="s">
        <v>139</v>
      </c>
      <c r="BQ3" s="36" t="s">
        <v>140</v>
      </c>
      <c r="BR3" s="36" t="s">
        <v>141</v>
      </c>
      <c r="BS3" s="36" t="s">
        <v>142</v>
      </c>
      <c r="BT3" s="36" t="s">
        <v>143</v>
      </c>
      <c r="BU3" s="36" t="s">
        <v>144</v>
      </c>
      <c r="BV3" s="36" t="s">
        <v>145</v>
      </c>
      <c r="BW3" s="36" t="s">
        <v>146</v>
      </c>
      <c r="BX3" s="36" t="s">
        <v>147</v>
      </c>
      <c r="BY3" s="36" t="s">
        <v>148</v>
      </c>
      <c r="BZ3" s="14" t="s">
        <v>149</v>
      </c>
    </row>
    <row r="4" spans="1:78" s="41" customFormat="1" ht="14.45" customHeight="1">
      <c r="A4" s="7" t="s">
        <v>150</v>
      </c>
      <c r="B4" s="36" t="s">
        <v>151</v>
      </c>
      <c r="C4" s="36" t="s">
        <v>152</v>
      </c>
      <c r="D4" s="36" t="s">
        <v>126</v>
      </c>
      <c r="E4" s="37" t="s">
        <v>153</v>
      </c>
      <c r="F4" s="36"/>
      <c r="G4" s="36" t="s">
        <v>128</v>
      </c>
      <c r="H4" s="36" t="s">
        <v>129</v>
      </c>
      <c r="I4" s="36" t="s">
        <v>129</v>
      </c>
      <c r="J4" s="36" t="s">
        <v>129</v>
      </c>
      <c r="K4" s="36" t="s">
        <v>130</v>
      </c>
      <c r="L4" s="36" t="s">
        <v>131</v>
      </c>
      <c r="M4" s="14" t="s">
        <v>154</v>
      </c>
      <c r="N4" s="36">
        <v>0</v>
      </c>
      <c r="O4" s="36">
        <v>1</v>
      </c>
      <c r="P4" s="36">
        <v>0</v>
      </c>
      <c r="Q4" s="36">
        <v>0</v>
      </c>
      <c r="R4" s="36">
        <v>0</v>
      </c>
      <c r="S4" s="36">
        <v>0</v>
      </c>
      <c r="T4" s="36">
        <v>0</v>
      </c>
      <c r="U4" s="36">
        <v>0</v>
      </c>
      <c r="V4" s="36">
        <v>0</v>
      </c>
      <c r="W4" s="36">
        <v>0</v>
      </c>
      <c r="X4" s="36">
        <v>0</v>
      </c>
      <c r="Y4" s="36">
        <v>0</v>
      </c>
      <c r="Z4" s="36">
        <v>0</v>
      </c>
      <c r="AA4" s="36">
        <v>0</v>
      </c>
      <c r="AB4" s="36">
        <v>0</v>
      </c>
      <c r="AC4" s="36">
        <v>0</v>
      </c>
      <c r="AD4" s="36">
        <v>0</v>
      </c>
      <c r="AE4" s="36">
        <v>0</v>
      </c>
      <c r="AF4" s="36">
        <v>0</v>
      </c>
      <c r="AG4" s="36">
        <v>0</v>
      </c>
      <c r="AH4" s="36">
        <v>0</v>
      </c>
      <c r="AI4" s="36">
        <v>0</v>
      </c>
      <c r="AJ4" s="36">
        <v>0</v>
      </c>
      <c r="AK4" s="36">
        <v>0</v>
      </c>
      <c r="AL4" s="36">
        <v>0</v>
      </c>
      <c r="AM4" s="36">
        <v>0</v>
      </c>
      <c r="AN4" s="36"/>
      <c r="AO4" s="36" t="s">
        <v>155</v>
      </c>
      <c r="AP4" s="36">
        <v>0</v>
      </c>
      <c r="AQ4" s="36">
        <v>0</v>
      </c>
      <c r="AR4" s="36">
        <v>0</v>
      </c>
      <c r="AS4" s="36">
        <v>0</v>
      </c>
      <c r="AT4" s="36">
        <v>0</v>
      </c>
      <c r="AU4" s="36">
        <v>0</v>
      </c>
      <c r="AV4" s="36">
        <v>0</v>
      </c>
      <c r="AW4" s="36">
        <v>0</v>
      </c>
      <c r="AX4" s="36">
        <v>0</v>
      </c>
      <c r="AY4" s="36">
        <v>1</v>
      </c>
      <c r="AZ4" s="36">
        <v>0</v>
      </c>
      <c r="BA4" s="36">
        <v>0</v>
      </c>
      <c r="BB4" s="36">
        <v>0</v>
      </c>
      <c r="BC4" s="36">
        <v>0</v>
      </c>
      <c r="BD4" s="36">
        <v>0</v>
      </c>
      <c r="BE4" s="36">
        <v>0</v>
      </c>
      <c r="BF4" s="36">
        <v>1</v>
      </c>
      <c r="BG4" s="36">
        <v>0</v>
      </c>
      <c r="BH4" s="36">
        <v>0</v>
      </c>
      <c r="BI4" s="36">
        <v>0</v>
      </c>
      <c r="BJ4" s="36">
        <v>2</v>
      </c>
      <c r="BK4" s="36" t="s">
        <v>134</v>
      </c>
      <c r="BL4" s="36" t="s">
        <v>156</v>
      </c>
      <c r="BM4" s="36" t="s">
        <v>157</v>
      </c>
      <c r="BN4" s="36" t="s">
        <v>158</v>
      </c>
      <c r="BO4" s="36" t="s">
        <v>159</v>
      </c>
      <c r="BP4" s="36" t="s">
        <v>160</v>
      </c>
      <c r="BQ4" s="36" t="s">
        <v>161</v>
      </c>
      <c r="BR4" s="63" t="s">
        <v>162</v>
      </c>
      <c r="BS4" s="36" t="s">
        <v>163</v>
      </c>
      <c r="BT4" s="36" t="s">
        <v>143</v>
      </c>
      <c r="BU4" s="36" t="s">
        <v>164</v>
      </c>
      <c r="BV4" s="36" t="s">
        <v>165</v>
      </c>
      <c r="BW4" s="36" t="s">
        <v>21</v>
      </c>
      <c r="BX4" s="36" t="s">
        <v>147</v>
      </c>
      <c r="BY4" s="36" t="s">
        <v>166</v>
      </c>
      <c r="BZ4" s="14" t="s">
        <v>167</v>
      </c>
    </row>
    <row r="5" spans="1:78" ht="14.45" customHeight="1">
      <c r="A5" s="7" t="s">
        <v>150</v>
      </c>
      <c r="B5" s="36" t="s">
        <v>168</v>
      </c>
      <c r="C5" s="36" t="s">
        <v>169</v>
      </c>
      <c r="D5" s="36" t="s">
        <v>126</v>
      </c>
      <c r="E5" s="37" t="s">
        <v>170</v>
      </c>
      <c r="F5" s="36" t="s">
        <v>171</v>
      </c>
      <c r="G5" s="36" t="s">
        <v>172</v>
      </c>
      <c r="H5" s="36" t="s">
        <v>172</v>
      </c>
      <c r="I5" s="36" t="s">
        <v>172</v>
      </c>
      <c r="J5" s="36" t="s">
        <v>173</v>
      </c>
      <c r="K5" s="36" t="s">
        <v>174</v>
      </c>
      <c r="L5" s="36" t="s">
        <v>175</v>
      </c>
      <c r="M5" s="14" t="s">
        <v>176</v>
      </c>
      <c r="N5" s="36">
        <v>0</v>
      </c>
      <c r="O5" s="36">
        <v>1</v>
      </c>
      <c r="P5" s="36">
        <v>0</v>
      </c>
      <c r="Q5" s="36">
        <v>0</v>
      </c>
      <c r="R5" s="36">
        <v>0</v>
      </c>
      <c r="S5" s="36">
        <v>0</v>
      </c>
      <c r="T5" s="36">
        <v>0</v>
      </c>
      <c r="U5" s="36">
        <v>0</v>
      </c>
      <c r="V5" s="36">
        <v>0</v>
      </c>
      <c r="W5" s="36">
        <v>0</v>
      </c>
      <c r="X5" s="36">
        <v>0</v>
      </c>
      <c r="Y5" s="36">
        <v>0</v>
      </c>
      <c r="Z5" s="36">
        <v>0</v>
      </c>
      <c r="AA5" s="36">
        <v>0</v>
      </c>
      <c r="AB5" s="36">
        <v>0</v>
      </c>
      <c r="AC5" s="36">
        <v>0</v>
      </c>
      <c r="AD5" s="36">
        <v>0</v>
      </c>
      <c r="AE5" s="36">
        <v>0</v>
      </c>
      <c r="AF5" s="36">
        <v>0</v>
      </c>
      <c r="AG5" s="36">
        <v>0</v>
      </c>
      <c r="AH5" s="36">
        <v>0</v>
      </c>
      <c r="AI5" s="36">
        <v>0</v>
      </c>
      <c r="AJ5" s="36">
        <v>0</v>
      </c>
      <c r="AK5" s="36">
        <v>0</v>
      </c>
      <c r="AL5" s="36">
        <v>0</v>
      </c>
      <c r="AM5" s="36">
        <v>0</v>
      </c>
      <c r="AN5" s="36" t="s">
        <v>49</v>
      </c>
      <c r="AO5" s="36" t="s">
        <v>177</v>
      </c>
      <c r="AP5" s="36">
        <v>0</v>
      </c>
      <c r="AQ5" s="36">
        <v>0</v>
      </c>
      <c r="AR5" s="36">
        <v>0</v>
      </c>
      <c r="AS5" s="36">
        <v>0</v>
      </c>
      <c r="AT5" s="36">
        <v>0</v>
      </c>
      <c r="AU5" s="36">
        <v>0</v>
      </c>
      <c r="AV5" s="36">
        <v>0</v>
      </c>
      <c r="AW5" s="36">
        <v>0</v>
      </c>
      <c r="AX5" s="36">
        <v>0</v>
      </c>
      <c r="AY5" s="36">
        <v>0</v>
      </c>
      <c r="AZ5" s="36">
        <v>0</v>
      </c>
      <c r="BA5" s="36">
        <v>0</v>
      </c>
      <c r="BB5" s="36">
        <v>0</v>
      </c>
      <c r="BC5" s="36">
        <v>1</v>
      </c>
      <c r="BD5" s="36">
        <v>0</v>
      </c>
      <c r="BE5" s="36">
        <v>0</v>
      </c>
      <c r="BF5" s="36">
        <v>1</v>
      </c>
      <c r="BG5" s="36">
        <v>0</v>
      </c>
      <c r="BH5" s="36">
        <v>0</v>
      </c>
      <c r="BI5" s="36">
        <v>0</v>
      </c>
      <c r="BJ5" s="36">
        <v>3</v>
      </c>
      <c r="BK5" s="36" t="s">
        <v>178</v>
      </c>
      <c r="BL5" s="36" t="s">
        <v>179</v>
      </c>
      <c r="BM5" s="36" t="s">
        <v>136</v>
      </c>
      <c r="BN5" s="36" t="s">
        <v>180</v>
      </c>
      <c r="BO5" s="36" t="s">
        <v>181</v>
      </c>
      <c r="BP5" s="36" t="s">
        <v>182</v>
      </c>
      <c r="BQ5" s="36" t="s">
        <v>183</v>
      </c>
      <c r="BR5" s="36" t="s">
        <v>184</v>
      </c>
      <c r="BS5" s="36" t="s">
        <v>163</v>
      </c>
      <c r="BT5" s="36" t="s">
        <v>143</v>
      </c>
      <c r="BU5" s="36" t="s">
        <v>185</v>
      </c>
      <c r="BV5" s="36" t="s">
        <v>186</v>
      </c>
      <c r="BW5" s="36" t="s">
        <v>21</v>
      </c>
      <c r="BX5" s="36" t="s">
        <v>187</v>
      </c>
      <c r="BY5" s="36" t="s">
        <v>188</v>
      </c>
      <c r="BZ5" s="14" t="s">
        <v>189</v>
      </c>
    </row>
    <row r="6" spans="1:78" ht="14.45" customHeight="1">
      <c r="A6" s="7" t="s">
        <v>150</v>
      </c>
      <c r="B6" s="36" t="s">
        <v>190</v>
      </c>
      <c r="C6" s="36" t="s">
        <v>191</v>
      </c>
      <c r="D6" s="36" t="s">
        <v>126</v>
      </c>
      <c r="E6" s="38" t="s">
        <v>192</v>
      </c>
      <c r="F6" s="36"/>
      <c r="G6" s="36" t="s">
        <v>128</v>
      </c>
      <c r="H6" s="36" t="s">
        <v>129</v>
      </c>
      <c r="I6" s="36" t="s">
        <v>129</v>
      </c>
      <c r="J6" s="36" t="s">
        <v>129</v>
      </c>
      <c r="K6" s="36" t="s">
        <v>130</v>
      </c>
      <c r="L6" s="36" t="s">
        <v>131</v>
      </c>
      <c r="M6" s="14" t="s">
        <v>193</v>
      </c>
      <c r="N6" s="36">
        <v>0</v>
      </c>
      <c r="O6" s="36">
        <v>1</v>
      </c>
      <c r="P6" s="36">
        <v>0</v>
      </c>
      <c r="Q6" s="36">
        <v>0</v>
      </c>
      <c r="R6" s="36">
        <v>0</v>
      </c>
      <c r="S6" s="36">
        <v>0</v>
      </c>
      <c r="T6" s="36">
        <v>0</v>
      </c>
      <c r="U6" s="36">
        <v>0</v>
      </c>
      <c r="V6" s="36">
        <v>0</v>
      </c>
      <c r="W6" s="36">
        <v>0</v>
      </c>
      <c r="X6" s="36">
        <v>0</v>
      </c>
      <c r="Y6" s="36">
        <v>0</v>
      </c>
      <c r="Z6" s="36">
        <v>0</v>
      </c>
      <c r="AA6" s="36">
        <v>0</v>
      </c>
      <c r="AB6" s="36">
        <v>0</v>
      </c>
      <c r="AC6" s="36">
        <v>0</v>
      </c>
      <c r="AD6" s="36">
        <v>0</v>
      </c>
      <c r="AE6" s="36">
        <v>0</v>
      </c>
      <c r="AF6" s="36">
        <v>0</v>
      </c>
      <c r="AG6" s="36">
        <v>0</v>
      </c>
      <c r="AH6" s="36">
        <v>0</v>
      </c>
      <c r="AI6" s="36">
        <v>0</v>
      </c>
      <c r="AJ6" s="36">
        <v>0</v>
      </c>
      <c r="AK6" s="36">
        <v>0</v>
      </c>
      <c r="AL6" s="36">
        <v>0</v>
      </c>
      <c r="AM6" s="36">
        <v>0</v>
      </c>
      <c r="AN6" s="36"/>
      <c r="AO6" s="36" t="s">
        <v>194</v>
      </c>
      <c r="AP6" s="36">
        <v>0</v>
      </c>
      <c r="AQ6" s="36">
        <v>0</v>
      </c>
      <c r="AR6" s="36">
        <v>0</v>
      </c>
      <c r="AS6" s="36">
        <v>0</v>
      </c>
      <c r="AT6" s="36">
        <v>0</v>
      </c>
      <c r="AU6" s="36">
        <v>0</v>
      </c>
      <c r="AV6" s="36">
        <v>0</v>
      </c>
      <c r="AW6" s="36">
        <v>0</v>
      </c>
      <c r="AX6" s="36">
        <v>0</v>
      </c>
      <c r="AY6" s="36">
        <v>0</v>
      </c>
      <c r="AZ6" s="36">
        <v>0</v>
      </c>
      <c r="BA6" s="36">
        <v>0</v>
      </c>
      <c r="BB6" s="36">
        <v>0</v>
      </c>
      <c r="BC6" s="36">
        <v>0</v>
      </c>
      <c r="BD6" s="36">
        <v>0</v>
      </c>
      <c r="BE6" s="36">
        <v>0</v>
      </c>
      <c r="BF6" s="36">
        <v>1</v>
      </c>
      <c r="BG6" s="36">
        <v>0</v>
      </c>
      <c r="BH6" s="36">
        <v>0</v>
      </c>
      <c r="BI6" s="36">
        <v>0</v>
      </c>
      <c r="BJ6" s="36">
        <v>1</v>
      </c>
      <c r="BK6" s="36" t="s">
        <v>195</v>
      </c>
      <c r="BL6" s="36" t="s">
        <v>196</v>
      </c>
      <c r="BM6" s="36" t="s">
        <v>136</v>
      </c>
      <c r="BN6" s="36" t="s">
        <v>197</v>
      </c>
      <c r="BO6" s="36" t="s">
        <v>198</v>
      </c>
      <c r="BP6" s="36" t="s">
        <v>199</v>
      </c>
      <c r="BQ6" s="36" t="s">
        <v>200</v>
      </c>
      <c r="BR6" s="36" t="s">
        <v>201</v>
      </c>
      <c r="BS6" s="36" t="s">
        <v>163</v>
      </c>
      <c r="BT6" s="36" t="s">
        <v>143</v>
      </c>
      <c r="BU6" s="36" t="s">
        <v>202</v>
      </c>
      <c r="BV6" s="36" t="s">
        <v>203</v>
      </c>
      <c r="BW6" s="36" t="s">
        <v>21</v>
      </c>
      <c r="BX6" s="36" t="s">
        <v>204</v>
      </c>
      <c r="BY6" s="36" t="s">
        <v>188</v>
      </c>
      <c r="BZ6" s="1" t="s">
        <v>167</v>
      </c>
    </row>
    <row r="7" spans="1:78" ht="14.45" customHeight="1">
      <c r="A7" s="7" t="s">
        <v>205</v>
      </c>
      <c r="B7" s="36" t="s">
        <v>206</v>
      </c>
      <c r="C7" s="36" t="s">
        <v>207</v>
      </c>
      <c r="D7" s="36" t="s">
        <v>126</v>
      </c>
      <c r="E7" s="37" t="s">
        <v>208</v>
      </c>
      <c r="F7" s="36"/>
      <c r="G7" s="36" t="s">
        <v>128</v>
      </c>
      <c r="H7" s="36" t="s">
        <v>129</v>
      </c>
      <c r="I7" s="36" t="s">
        <v>129</v>
      </c>
      <c r="J7" s="36" t="s">
        <v>129</v>
      </c>
      <c r="K7" s="36" t="s">
        <v>130</v>
      </c>
      <c r="L7" s="36" t="s">
        <v>131</v>
      </c>
      <c r="M7" s="14" t="s">
        <v>209</v>
      </c>
      <c r="N7" s="36">
        <v>0</v>
      </c>
      <c r="O7" s="36">
        <v>1</v>
      </c>
      <c r="P7" s="36">
        <v>0</v>
      </c>
      <c r="Q7" s="36">
        <v>0</v>
      </c>
      <c r="R7" s="36">
        <v>0</v>
      </c>
      <c r="S7" s="36">
        <v>0</v>
      </c>
      <c r="T7" s="36">
        <v>0</v>
      </c>
      <c r="U7" s="36">
        <v>0</v>
      </c>
      <c r="V7" s="36">
        <v>0</v>
      </c>
      <c r="W7" s="36">
        <v>1</v>
      </c>
      <c r="X7" s="36">
        <v>0</v>
      </c>
      <c r="Y7" s="36">
        <v>0</v>
      </c>
      <c r="Z7" s="36">
        <v>1</v>
      </c>
      <c r="AA7" s="36">
        <v>0</v>
      </c>
      <c r="AB7" s="36">
        <v>0</v>
      </c>
      <c r="AC7" s="36">
        <v>0</v>
      </c>
      <c r="AD7" s="36">
        <v>0</v>
      </c>
      <c r="AE7" s="36">
        <v>0</v>
      </c>
      <c r="AF7" s="36">
        <v>0</v>
      </c>
      <c r="AG7" s="36">
        <v>0</v>
      </c>
      <c r="AH7" s="36">
        <v>0</v>
      </c>
      <c r="AI7" s="36">
        <v>0</v>
      </c>
      <c r="AJ7" s="36">
        <v>0</v>
      </c>
      <c r="AK7" s="36">
        <v>0</v>
      </c>
      <c r="AL7" s="36">
        <v>0</v>
      </c>
      <c r="AM7" s="36">
        <v>0</v>
      </c>
      <c r="AN7" s="36"/>
      <c r="AO7" s="36" t="s">
        <v>210</v>
      </c>
      <c r="AP7" s="36">
        <v>0</v>
      </c>
      <c r="AQ7" s="36">
        <v>0</v>
      </c>
      <c r="AR7" s="36">
        <v>0</v>
      </c>
      <c r="AS7" s="36">
        <v>0</v>
      </c>
      <c r="AT7" s="36">
        <v>0</v>
      </c>
      <c r="AU7" s="36">
        <v>0</v>
      </c>
      <c r="AV7" s="36">
        <v>0</v>
      </c>
      <c r="AW7" s="36">
        <v>0</v>
      </c>
      <c r="AX7" s="36">
        <v>0</v>
      </c>
      <c r="AY7" s="36">
        <v>0</v>
      </c>
      <c r="AZ7" s="36">
        <v>0</v>
      </c>
      <c r="BA7" s="36">
        <v>0</v>
      </c>
      <c r="BB7" s="36">
        <v>0</v>
      </c>
      <c r="BC7" s="36">
        <v>0</v>
      </c>
      <c r="BD7" s="36">
        <v>0</v>
      </c>
      <c r="BE7" s="36">
        <v>0</v>
      </c>
      <c r="BF7" s="36">
        <v>1</v>
      </c>
      <c r="BG7" s="36">
        <v>0</v>
      </c>
      <c r="BH7" s="36">
        <v>0</v>
      </c>
      <c r="BI7" s="36">
        <v>0</v>
      </c>
      <c r="BJ7" s="36">
        <v>1</v>
      </c>
      <c r="BK7" s="36" t="s">
        <v>134</v>
      </c>
      <c r="BL7" s="36" t="s">
        <v>156</v>
      </c>
      <c r="BM7" s="36" t="s">
        <v>156</v>
      </c>
      <c r="BN7" s="36" t="s">
        <v>211</v>
      </c>
      <c r="BO7" s="36" t="s">
        <v>212</v>
      </c>
      <c r="BP7" s="36" t="s">
        <v>213</v>
      </c>
      <c r="BQ7" s="36" t="s">
        <v>214</v>
      </c>
      <c r="BR7" s="36" t="s">
        <v>215</v>
      </c>
      <c r="BS7" s="36" t="s">
        <v>163</v>
      </c>
      <c r="BT7" s="36" t="s">
        <v>143</v>
      </c>
      <c r="BU7" s="36" t="s">
        <v>216</v>
      </c>
      <c r="BV7" s="36" t="s">
        <v>165</v>
      </c>
      <c r="BW7" s="36" t="s">
        <v>21</v>
      </c>
      <c r="BX7" s="36" t="s">
        <v>217</v>
      </c>
      <c r="BY7" s="36" t="s">
        <v>218</v>
      </c>
      <c r="BZ7" s="14" t="s">
        <v>219</v>
      </c>
    </row>
    <row r="8" spans="1:78" s="39" customFormat="1" ht="14.45" customHeight="1">
      <c r="A8" s="7" t="s">
        <v>220</v>
      </c>
      <c r="B8" s="36" t="s">
        <v>221</v>
      </c>
      <c r="C8" s="36" t="s">
        <v>222</v>
      </c>
      <c r="D8" s="36" t="s">
        <v>126</v>
      </c>
      <c r="E8" s="37" t="s">
        <v>223</v>
      </c>
      <c r="F8" s="36" t="s">
        <v>224</v>
      </c>
      <c r="G8" s="36" t="s">
        <v>172</v>
      </c>
      <c r="H8" s="36" t="s">
        <v>172</v>
      </c>
      <c r="I8" s="36" t="s">
        <v>172</v>
      </c>
      <c r="J8" s="36" t="s">
        <v>225</v>
      </c>
      <c r="K8" s="36" t="s">
        <v>226</v>
      </c>
      <c r="L8" s="36" t="s">
        <v>227</v>
      </c>
      <c r="M8" s="14" t="s">
        <v>228</v>
      </c>
      <c r="N8" s="36">
        <v>0</v>
      </c>
      <c r="O8" s="36">
        <v>0</v>
      </c>
      <c r="P8" s="36">
        <v>0</v>
      </c>
      <c r="Q8" s="36">
        <v>0</v>
      </c>
      <c r="R8" s="36">
        <v>0</v>
      </c>
      <c r="S8" s="36">
        <v>0</v>
      </c>
      <c r="T8" s="36">
        <v>1</v>
      </c>
      <c r="U8" s="36">
        <v>0</v>
      </c>
      <c r="V8" s="36">
        <v>0</v>
      </c>
      <c r="W8" s="36">
        <v>0</v>
      </c>
      <c r="X8" s="36">
        <v>0</v>
      </c>
      <c r="Y8" s="36">
        <v>0</v>
      </c>
      <c r="Z8" s="36">
        <v>0</v>
      </c>
      <c r="AA8" s="36">
        <v>0</v>
      </c>
      <c r="AB8" s="36">
        <v>0</v>
      </c>
      <c r="AC8" s="36">
        <v>0</v>
      </c>
      <c r="AD8" s="36">
        <v>0</v>
      </c>
      <c r="AE8" s="36">
        <v>0</v>
      </c>
      <c r="AF8" s="36">
        <v>0</v>
      </c>
      <c r="AG8" s="36">
        <v>0</v>
      </c>
      <c r="AH8" s="36">
        <v>0</v>
      </c>
      <c r="AI8" s="36">
        <v>0</v>
      </c>
      <c r="AJ8" s="36">
        <v>0</v>
      </c>
      <c r="AK8" s="36">
        <v>0</v>
      </c>
      <c r="AL8" s="36">
        <v>1</v>
      </c>
      <c r="AM8" s="36">
        <v>0</v>
      </c>
      <c r="AN8" s="36" t="s">
        <v>49</v>
      </c>
      <c r="AO8" s="36" t="s">
        <v>229</v>
      </c>
      <c r="AP8" s="36">
        <v>0</v>
      </c>
      <c r="AQ8" s="36">
        <v>0</v>
      </c>
      <c r="AR8" s="36">
        <v>0</v>
      </c>
      <c r="AS8" s="36">
        <v>0</v>
      </c>
      <c r="AT8" s="36">
        <v>0</v>
      </c>
      <c r="AU8" s="36">
        <v>0</v>
      </c>
      <c r="AV8" s="36">
        <v>0</v>
      </c>
      <c r="AW8" s="36">
        <v>0</v>
      </c>
      <c r="AX8" s="36">
        <v>0</v>
      </c>
      <c r="AY8" s="36">
        <v>0</v>
      </c>
      <c r="AZ8" s="36">
        <v>0</v>
      </c>
      <c r="BA8" s="36">
        <v>0</v>
      </c>
      <c r="BB8" s="36">
        <v>0</v>
      </c>
      <c r="BC8" s="36">
        <v>0</v>
      </c>
      <c r="BD8" s="36">
        <v>0</v>
      </c>
      <c r="BE8" s="36">
        <v>0</v>
      </c>
      <c r="BF8" s="36">
        <v>0</v>
      </c>
      <c r="BG8" s="36">
        <v>0</v>
      </c>
      <c r="BH8" s="36">
        <v>0</v>
      </c>
      <c r="BI8" s="36">
        <v>0</v>
      </c>
      <c r="BJ8" s="36">
        <v>1</v>
      </c>
      <c r="BK8" s="36" t="s">
        <v>178</v>
      </c>
      <c r="BL8" s="36" t="s">
        <v>230</v>
      </c>
      <c r="BM8" s="36" t="s">
        <v>147</v>
      </c>
      <c r="BN8" s="36" t="s">
        <v>231</v>
      </c>
      <c r="BO8" s="36" t="s">
        <v>232</v>
      </c>
      <c r="BP8" s="36" t="s">
        <v>233</v>
      </c>
      <c r="BQ8" s="36" t="s">
        <v>234</v>
      </c>
      <c r="BR8" s="36" t="s">
        <v>235</v>
      </c>
      <c r="BS8" s="36" t="s">
        <v>147</v>
      </c>
      <c r="BT8" s="36" t="s">
        <v>236</v>
      </c>
      <c r="BU8" s="36" t="s">
        <v>237</v>
      </c>
      <c r="BV8" s="36" t="s">
        <v>238</v>
      </c>
      <c r="BW8" s="36" t="s">
        <v>239</v>
      </c>
      <c r="BX8" s="36" t="s">
        <v>240</v>
      </c>
      <c r="BY8" s="36" t="s">
        <v>241</v>
      </c>
      <c r="BZ8" s="14" t="s">
        <v>242</v>
      </c>
    </row>
    <row r="9" spans="1:78" s="58" customFormat="1" ht="14.45" customHeight="1">
      <c r="A9" s="10" t="s">
        <v>24</v>
      </c>
      <c r="B9" s="36" t="s">
        <v>243</v>
      </c>
      <c r="C9" s="36" t="s">
        <v>244</v>
      </c>
      <c r="D9" s="36" t="s">
        <v>126</v>
      </c>
      <c r="E9" s="37" t="s">
        <v>245</v>
      </c>
      <c r="F9" s="36"/>
      <c r="G9" s="36" t="s">
        <v>128</v>
      </c>
      <c r="H9" s="36" t="s">
        <v>129</v>
      </c>
      <c r="I9" s="36" t="s">
        <v>129</v>
      </c>
      <c r="J9" s="36" t="s">
        <v>129</v>
      </c>
      <c r="K9" s="36" t="s">
        <v>130</v>
      </c>
      <c r="L9" s="36" t="s">
        <v>131</v>
      </c>
      <c r="M9" s="60" t="s">
        <v>246</v>
      </c>
      <c r="N9" s="36">
        <v>0</v>
      </c>
      <c r="O9" s="36">
        <v>0</v>
      </c>
      <c r="P9" s="36">
        <v>0</v>
      </c>
      <c r="Q9" s="36">
        <v>0</v>
      </c>
      <c r="R9" s="36">
        <v>1</v>
      </c>
      <c r="S9" s="36">
        <v>0</v>
      </c>
      <c r="T9" s="36">
        <v>0</v>
      </c>
      <c r="U9" s="36">
        <v>0</v>
      </c>
      <c r="V9" s="36">
        <v>0</v>
      </c>
      <c r="W9" s="36">
        <v>0</v>
      </c>
      <c r="X9" s="36">
        <v>0</v>
      </c>
      <c r="Y9" s="36">
        <v>0</v>
      </c>
      <c r="Z9" s="36">
        <v>0</v>
      </c>
      <c r="AA9" s="36">
        <v>0</v>
      </c>
      <c r="AB9" s="36">
        <v>0</v>
      </c>
      <c r="AC9" s="36">
        <v>0</v>
      </c>
      <c r="AD9" s="36">
        <v>0</v>
      </c>
      <c r="AE9" s="36">
        <v>0</v>
      </c>
      <c r="AF9" s="36">
        <v>0</v>
      </c>
      <c r="AG9" s="36">
        <v>0</v>
      </c>
      <c r="AH9" s="36">
        <v>0</v>
      </c>
      <c r="AI9" s="36">
        <v>0</v>
      </c>
      <c r="AJ9" s="36">
        <v>0</v>
      </c>
      <c r="AK9" s="36">
        <v>0</v>
      </c>
      <c r="AL9" s="36">
        <v>0</v>
      </c>
      <c r="AM9" s="36">
        <v>0</v>
      </c>
      <c r="AN9" s="36" t="s">
        <v>49</v>
      </c>
      <c r="AO9" s="36" t="s">
        <v>247</v>
      </c>
      <c r="AP9" s="36">
        <v>0</v>
      </c>
      <c r="AQ9" s="36">
        <v>0</v>
      </c>
      <c r="AR9" s="36">
        <v>0</v>
      </c>
      <c r="AS9" s="36">
        <v>0</v>
      </c>
      <c r="AT9" s="36">
        <v>0</v>
      </c>
      <c r="AU9" s="36">
        <v>0</v>
      </c>
      <c r="AV9" s="36">
        <v>0</v>
      </c>
      <c r="AW9" s="36">
        <v>0</v>
      </c>
      <c r="AX9" s="36">
        <v>0</v>
      </c>
      <c r="AY9" s="36">
        <v>0</v>
      </c>
      <c r="AZ9" s="36">
        <v>0</v>
      </c>
      <c r="BA9" s="36">
        <v>0</v>
      </c>
      <c r="BB9" s="36">
        <v>0</v>
      </c>
      <c r="BC9" s="36">
        <v>0</v>
      </c>
      <c r="BD9" s="36">
        <v>0</v>
      </c>
      <c r="BE9" s="36">
        <v>0</v>
      </c>
      <c r="BF9" s="36">
        <v>1</v>
      </c>
      <c r="BG9" s="36">
        <v>0</v>
      </c>
      <c r="BH9" s="36">
        <v>0</v>
      </c>
      <c r="BI9" s="36">
        <v>0</v>
      </c>
      <c r="BJ9" s="36">
        <v>2</v>
      </c>
      <c r="BK9" s="36" t="s">
        <v>134</v>
      </c>
      <c r="BL9" s="36" t="s">
        <v>156</v>
      </c>
      <c r="BM9" s="36" t="s">
        <v>136</v>
      </c>
      <c r="BN9" s="36" t="s">
        <v>248</v>
      </c>
      <c r="BO9" s="36" t="s">
        <v>249</v>
      </c>
      <c r="BP9" s="36" t="s">
        <v>250</v>
      </c>
      <c r="BQ9" s="36" t="s">
        <v>251</v>
      </c>
      <c r="BR9" s="36" t="s">
        <v>252</v>
      </c>
      <c r="BS9" s="36" t="s">
        <v>142</v>
      </c>
      <c r="BT9" s="36" t="s">
        <v>143</v>
      </c>
      <c r="BU9" s="36" t="s">
        <v>253</v>
      </c>
      <c r="BV9" s="36" t="s">
        <v>165</v>
      </c>
      <c r="BW9" s="36" t="s">
        <v>254</v>
      </c>
      <c r="BX9" s="36" t="s">
        <v>147</v>
      </c>
      <c r="BY9" s="36" t="s">
        <v>255</v>
      </c>
      <c r="BZ9" s="14" t="s">
        <v>256</v>
      </c>
    </row>
    <row r="10" spans="1:78" s="58" customFormat="1" ht="14.45" customHeight="1">
      <c r="A10" s="10" t="s">
        <v>257</v>
      </c>
      <c r="B10" s="36" t="s">
        <v>258</v>
      </c>
      <c r="C10" s="36" t="s">
        <v>259</v>
      </c>
      <c r="D10" s="36" t="s">
        <v>126</v>
      </c>
      <c r="E10" s="38" t="s">
        <v>260</v>
      </c>
      <c r="F10" s="36" t="s">
        <v>261</v>
      </c>
      <c r="G10" s="36" t="s">
        <v>172</v>
      </c>
      <c r="H10" s="36" t="s">
        <v>129</v>
      </c>
      <c r="I10" s="36" t="s">
        <v>129</v>
      </c>
      <c r="J10" s="36" t="s">
        <v>262</v>
      </c>
      <c r="K10" s="36" t="s">
        <v>263</v>
      </c>
      <c r="L10" s="36" t="s">
        <v>264</v>
      </c>
      <c r="M10" s="14" t="s">
        <v>265</v>
      </c>
      <c r="N10" s="36">
        <v>1</v>
      </c>
      <c r="O10" s="36">
        <v>0</v>
      </c>
      <c r="P10" s="36">
        <v>0</v>
      </c>
      <c r="Q10" s="36">
        <v>0</v>
      </c>
      <c r="R10" s="36">
        <v>0</v>
      </c>
      <c r="S10" s="36">
        <v>0</v>
      </c>
      <c r="T10" s="36">
        <v>0</v>
      </c>
      <c r="U10" s="36">
        <v>0</v>
      </c>
      <c r="V10" s="36">
        <v>0</v>
      </c>
      <c r="W10" s="36">
        <v>0</v>
      </c>
      <c r="X10" s="36">
        <v>0</v>
      </c>
      <c r="Y10" s="36">
        <v>0</v>
      </c>
      <c r="Z10" s="36">
        <v>0</v>
      </c>
      <c r="AA10" s="36">
        <v>0</v>
      </c>
      <c r="AB10" s="36">
        <v>0</v>
      </c>
      <c r="AC10" s="36">
        <v>0</v>
      </c>
      <c r="AD10" s="36">
        <v>0</v>
      </c>
      <c r="AE10" s="36">
        <v>0</v>
      </c>
      <c r="AF10" s="36">
        <v>0</v>
      </c>
      <c r="AG10" s="36">
        <v>0</v>
      </c>
      <c r="AH10" s="36">
        <v>1</v>
      </c>
      <c r="AI10" s="36">
        <v>0</v>
      </c>
      <c r="AJ10" s="36">
        <v>0</v>
      </c>
      <c r="AK10" s="36">
        <v>0</v>
      </c>
      <c r="AL10" s="36">
        <v>0</v>
      </c>
      <c r="AM10" s="36">
        <v>0</v>
      </c>
      <c r="AN10" s="36"/>
      <c r="AO10" s="36" t="s">
        <v>266</v>
      </c>
      <c r="AP10" s="36">
        <v>0</v>
      </c>
      <c r="AQ10" s="36">
        <v>0</v>
      </c>
      <c r="AR10" s="36">
        <v>0</v>
      </c>
      <c r="AS10" s="36">
        <v>0</v>
      </c>
      <c r="AT10" s="36">
        <v>1</v>
      </c>
      <c r="AU10" s="36">
        <v>1</v>
      </c>
      <c r="AV10" s="36">
        <v>0</v>
      </c>
      <c r="AW10" s="36">
        <v>0</v>
      </c>
      <c r="AX10" s="36">
        <v>0</v>
      </c>
      <c r="AY10" s="36">
        <v>0</v>
      </c>
      <c r="AZ10" s="36">
        <v>0</v>
      </c>
      <c r="BA10" s="36">
        <v>1</v>
      </c>
      <c r="BB10" s="36">
        <v>0</v>
      </c>
      <c r="BC10" s="36">
        <v>0</v>
      </c>
      <c r="BD10" s="36">
        <v>0</v>
      </c>
      <c r="BE10" s="36">
        <v>0</v>
      </c>
      <c r="BF10" s="36">
        <v>0</v>
      </c>
      <c r="BG10" s="36">
        <v>0</v>
      </c>
      <c r="BH10" s="36">
        <v>0</v>
      </c>
      <c r="BI10" s="36">
        <v>0</v>
      </c>
      <c r="BJ10" s="36">
        <v>3</v>
      </c>
      <c r="BK10" s="36" t="s">
        <v>178</v>
      </c>
      <c r="BL10" s="36" t="s">
        <v>267</v>
      </c>
      <c r="BM10" s="36" t="s">
        <v>267</v>
      </c>
      <c r="BN10" s="36" t="s">
        <v>268</v>
      </c>
      <c r="BO10" s="36" t="s">
        <v>269</v>
      </c>
      <c r="BP10" s="36" t="s">
        <v>270</v>
      </c>
      <c r="BQ10" s="36" t="s">
        <v>271</v>
      </c>
      <c r="BR10" s="36" t="s">
        <v>272</v>
      </c>
      <c r="BS10" s="36" t="s">
        <v>118</v>
      </c>
      <c r="BT10" s="36" t="s">
        <v>273</v>
      </c>
      <c r="BU10" s="36" t="s">
        <v>274</v>
      </c>
      <c r="BV10" s="36" t="s">
        <v>145</v>
      </c>
      <c r="BW10" s="36" t="s">
        <v>275</v>
      </c>
      <c r="BX10" s="36" t="s">
        <v>276</v>
      </c>
      <c r="BY10" s="36" t="s">
        <v>277</v>
      </c>
      <c r="BZ10" s="14" t="s">
        <v>278</v>
      </c>
    </row>
    <row r="11" spans="1:78" s="41" customFormat="1" ht="14.45" customHeight="1">
      <c r="A11" s="10" t="s">
        <v>257</v>
      </c>
      <c r="B11" s="36" t="s">
        <v>279</v>
      </c>
      <c r="C11" s="36" t="s">
        <v>280</v>
      </c>
      <c r="D11" s="36" t="s">
        <v>126</v>
      </c>
      <c r="E11" s="38" t="s">
        <v>281</v>
      </c>
      <c r="F11" s="36"/>
      <c r="G11" s="36" t="s">
        <v>172</v>
      </c>
      <c r="H11" s="36" t="s">
        <v>129</v>
      </c>
      <c r="I11" s="36" t="s">
        <v>129</v>
      </c>
      <c r="J11" s="36" t="s">
        <v>282</v>
      </c>
      <c r="K11" s="36" t="s">
        <v>283</v>
      </c>
      <c r="L11" s="36" t="s">
        <v>284</v>
      </c>
      <c r="M11" s="14" t="s">
        <v>285</v>
      </c>
      <c r="N11" s="36">
        <v>1</v>
      </c>
      <c r="O11" s="36">
        <v>0</v>
      </c>
      <c r="P11" s="36">
        <v>0</v>
      </c>
      <c r="Q11" s="36">
        <v>0</v>
      </c>
      <c r="R11" s="36">
        <v>0</v>
      </c>
      <c r="S11" s="36">
        <v>0</v>
      </c>
      <c r="T11" s="36">
        <v>0</v>
      </c>
      <c r="U11" s="36">
        <v>0</v>
      </c>
      <c r="V11" s="36">
        <v>0</v>
      </c>
      <c r="W11" s="36">
        <v>0</v>
      </c>
      <c r="X11" s="36">
        <v>0</v>
      </c>
      <c r="Y11" s="36">
        <v>0</v>
      </c>
      <c r="Z11" s="36">
        <v>0</v>
      </c>
      <c r="AA11" s="36">
        <v>0</v>
      </c>
      <c r="AB11" s="36">
        <v>0</v>
      </c>
      <c r="AC11" s="36">
        <v>0</v>
      </c>
      <c r="AD11" s="36">
        <v>0</v>
      </c>
      <c r="AE11" s="36">
        <v>0</v>
      </c>
      <c r="AF11" s="36">
        <v>0</v>
      </c>
      <c r="AG11" s="36">
        <v>0</v>
      </c>
      <c r="AH11" s="36">
        <v>1</v>
      </c>
      <c r="AI11" s="36">
        <v>0</v>
      </c>
      <c r="AJ11" s="36">
        <v>0</v>
      </c>
      <c r="AK11" s="36">
        <v>0</v>
      </c>
      <c r="AL11" s="36">
        <v>0</v>
      </c>
      <c r="AM11" s="36">
        <v>0</v>
      </c>
      <c r="AN11" s="36"/>
      <c r="AO11" s="36" t="s">
        <v>266</v>
      </c>
      <c r="AP11" s="36">
        <v>0</v>
      </c>
      <c r="AQ11" s="36">
        <v>0</v>
      </c>
      <c r="AR11" s="36">
        <v>0</v>
      </c>
      <c r="AS11" s="36">
        <v>0</v>
      </c>
      <c r="AT11" s="36">
        <v>1</v>
      </c>
      <c r="AU11" s="36">
        <v>1</v>
      </c>
      <c r="AV11" s="36">
        <v>0</v>
      </c>
      <c r="AW11" s="36">
        <v>0</v>
      </c>
      <c r="AX11" s="36">
        <v>0</v>
      </c>
      <c r="AY11" s="36">
        <v>0</v>
      </c>
      <c r="AZ11" s="36">
        <v>0</v>
      </c>
      <c r="BA11" s="36">
        <v>1</v>
      </c>
      <c r="BB11" s="36">
        <v>0</v>
      </c>
      <c r="BC11" s="36">
        <v>0</v>
      </c>
      <c r="BD11" s="36">
        <v>0</v>
      </c>
      <c r="BE11" s="36">
        <v>0</v>
      </c>
      <c r="BF11" s="36">
        <v>0</v>
      </c>
      <c r="BG11" s="36">
        <v>0</v>
      </c>
      <c r="BH11" s="36">
        <v>0</v>
      </c>
      <c r="BI11" s="36">
        <v>0</v>
      </c>
      <c r="BJ11" s="36">
        <v>3</v>
      </c>
      <c r="BK11" s="36" t="s">
        <v>178</v>
      </c>
      <c r="BL11" s="36" t="s">
        <v>267</v>
      </c>
      <c r="BM11" s="36" t="s">
        <v>267</v>
      </c>
      <c r="BN11" s="36" t="s">
        <v>286</v>
      </c>
      <c r="BO11" s="36" t="s">
        <v>287</v>
      </c>
      <c r="BP11" s="36" t="s">
        <v>288</v>
      </c>
      <c r="BQ11" s="36" t="s">
        <v>289</v>
      </c>
      <c r="BR11" s="36" t="s">
        <v>290</v>
      </c>
      <c r="BS11" s="36" t="s">
        <v>118</v>
      </c>
      <c r="BT11" s="36" t="s">
        <v>273</v>
      </c>
      <c r="BU11" s="36" t="s">
        <v>274</v>
      </c>
      <c r="BV11" s="36" t="s">
        <v>145</v>
      </c>
      <c r="BW11" s="36" t="s">
        <v>291</v>
      </c>
      <c r="BX11" s="36" t="s">
        <v>292</v>
      </c>
      <c r="BY11" s="36" t="s">
        <v>293</v>
      </c>
      <c r="BZ11" s="14" t="s">
        <v>278</v>
      </c>
    </row>
    <row r="12" spans="1:78" s="41" customFormat="1" ht="14.45" customHeight="1">
      <c r="A12" s="10" t="s">
        <v>257</v>
      </c>
      <c r="B12" s="36">
        <v>831</v>
      </c>
      <c r="C12" s="36" t="s">
        <v>294</v>
      </c>
      <c r="D12" s="36" t="s">
        <v>126</v>
      </c>
      <c r="E12" s="38" t="s">
        <v>295</v>
      </c>
      <c r="F12" s="36" t="s">
        <v>296</v>
      </c>
      <c r="G12" s="36" t="s">
        <v>172</v>
      </c>
      <c r="H12" s="36" t="s">
        <v>297</v>
      </c>
      <c r="I12" s="36" t="s">
        <v>128</v>
      </c>
      <c r="J12" s="36" t="s">
        <v>298</v>
      </c>
      <c r="K12" s="36" t="s">
        <v>226</v>
      </c>
      <c r="L12" s="36"/>
      <c r="M12" s="14" t="s">
        <v>299</v>
      </c>
      <c r="N12" s="36">
        <v>1</v>
      </c>
      <c r="O12" s="36">
        <v>0</v>
      </c>
      <c r="P12" s="36">
        <v>0</v>
      </c>
      <c r="Q12" s="36">
        <v>0</v>
      </c>
      <c r="R12" s="36">
        <v>0</v>
      </c>
      <c r="S12" s="36">
        <v>0</v>
      </c>
      <c r="T12" s="36">
        <v>0</v>
      </c>
      <c r="U12" s="36">
        <v>0</v>
      </c>
      <c r="V12" s="36">
        <v>0</v>
      </c>
      <c r="W12" s="36">
        <v>0</v>
      </c>
      <c r="X12" s="36">
        <v>0</v>
      </c>
      <c r="Y12" s="36">
        <v>0</v>
      </c>
      <c r="Z12" s="36">
        <v>0</v>
      </c>
      <c r="AA12" s="36">
        <v>0</v>
      </c>
      <c r="AB12" s="36">
        <v>0</v>
      </c>
      <c r="AC12" s="36">
        <v>0</v>
      </c>
      <c r="AD12" s="36">
        <v>0</v>
      </c>
      <c r="AE12" s="36">
        <v>0</v>
      </c>
      <c r="AF12" s="36">
        <v>0</v>
      </c>
      <c r="AG12" s="36">
        <v>0</v>
      </c>
      <c r="AH12" s="36">
        <v>1</v>
      </c>
      <c r="AI12" s="36">
        <v>0</v>
      </c>
      <c r="AJ12" s="36">
        <v>0</v>
      </c>
      <c r="AK12" s="36">
        <v>0</v>
      </c>
      <c r="AL12" s="36">
        <v>0</v>
      </c>
      <c r="AM12" s="36">
        <v>0</v>
      </c>
      <c r="AN12" s="36"/>
      <c r="AO12" s="36" t="s">
        <v>300</v>
      </c>
      <c r="AP12" s="36">
        <v>0</v>
      </c>
      <c r="AQ12" s="36">
        <v>0</v>
      </c>
      <c r="AR12" s="36">
        <v>0</v>
      </c>
      <c r="AS12" s="36">
        <v>0</v>
      </c>
      <c r="AT12" s="36">
        <v>1</v>
      </c>
      <c r="AU12" s="36">
        <v>1</v>
      </c>
      <c r="AV12" s="36">
        <v>0</v>
      </c>
      <c r="AW12" s="36">
        <v>0</v>
      </c>
      <c r="AX12" s="36">
        <v>1</v>
      </c>
      <c r="AY12" s="36">
        <v>0</v>
      </c>
      <c r="AZ12" s="36">
        <v>1</v>
      </c>
      <c r="BA12" s="36">
        <v>1</v>
      </c>
      <c r="BB12" s="36">
        <v>0</v>
      </c>
      <c r="BC12" s="36">
        <v>0</v>
      </c>
      <c r="BD12" s="36">
        <v>0</v>
      </c>
      <c r="BE12" s="36">
        <v>0</v>
      </c>
      <c r="BF12" s="36">
        <v>0</v>
      </c>
      <c r="BG12" s="36">
        <v>1</v>
      </c>
      <c r="BH12" s="36">
        <v>0</v>
      </c>
      <c r="BI12" s="36">
        <v>0</v>
      </c>
      <c r="BJ12" s="36">
        <v>6</v>
      </c>
      <c r="BK12" s="36" t="s">
        <v>178</v>
      </c>
      <c r="BL12" s="36" t="s">
        <v>301</v>
      </c>
      <c r="BM12" s="36" t="s">
        <v>301</v>
      </c>
      <c r="BN12" s="36" t="s">
        <v>302</v>
      </c>
      <c r="BO12" s="36" t="s">
        <v>303</v>
      </c>
      <c r="BP12" s="36" t="s">
        <v>304</v>
      </c>
      <c r="BQ12" s="36" t="s">
        <v>305</v>
      </c>
      <c r="BR12" s="36" t="s">
        <v>306</v>
      </c>
      <c r="BS12" s="36" t="s">
        <v>118</v>
      </c>
      <c r="BT12" s="36" t="s">
        <v>273</v>
      </c>
      <c r="BU12" s="36" t="s">
        <v>147</v>
      </c>
      <c r="BV12" s="36" t="s">
        <v>145</v>
      </c>
      <c r="BW12" s="36" t="s">
        <v>291</v>
      </c>
      <c r="BX12" s="36" t="s">
        <v>307</v>
      </c>
      <c r="BY12" s="36" t="s">
        <v>308</v>
      </c>
      <c r="BZ12" s="14" t="s">
        <v>278</v>
      </c>
    </row>
    <row r="13" spans="1:78" s="41" customFormat="1" ht="14.45" customHeight="1">
      <c r="A13" s="10" t="s">
        <v>257</v>
      </c>
      <c r="B13" s="36" t="s">
        <v>309</v>
      </c>
      <c r="C13" s="36" t="s">
        <v>310</v>
      </c>
      <c r="D13" s="36" t="s">
        <v>126</v>
      </c>
      <c r="E13" s="38" t="s">
        <v>311</v>
      </c>
      <c r="F13" s="36" t="s">
        <v>312</v>
      </c>
      <c r="G13" s="36" t="s">
        <v>128</v>
      </c>
      <c r="H13" s="36" t="s">
        <v>129</v>
      </c>
      <c r="I13" s="36" t="s">
        <v>129</v>
      </c>
      <c r="J13" s="36" t="s">
        <v>129</v>
      </c>
      <c r="K13" s="36" t="s">
        <v>130</v>
      </c>
      <c r="L13" s="36" t="s">
        <v>131</v>
      </c>
      <c r="M13" s="14" t="s">
        <v>313</v>
      </c>
      <c r="N13" s="36">
        <v>0</v>
      </c>
      <c r="O13" s="36">
        <v>0</v>
      </c>
      <c r="P13" s="36">
        <v>0</v>
      </c>
      <c r="Q13" s="36">
        <v>0</v>
      </c>
      <c r="R13" s="36">
        <v>0</v>
      </c>
      <c r="S13" s="36">
        <v>0</v>
      </c>
      <c r="T13" s="36">
        <v>0</v>
      </c>
      <c r="U13" s="36">
        <v>0</v>
      </c>
      <c r="V13" s="36">
        <v>0</v>
      </c>
      <c r="W13" s="36">
        <v>0</v>
      </c>
      <c r="X13" s="36">
        <v>0</v>
      </c>
      <c r="Y13" s="36">
        <v>0</v>
      </c>
      <c r="Z13" s="36">
        <v>0</v>
      </c>
      <c r="AA13" s="36">
        <v>0</v>
      </c>
      <c r="AB13" s="36">
        <v>0</v>
      </c>
      <c r="AC13" s="36">
        <v>0</v>
      </c>
      <c r="AD13" s="36">
        <v>0</v>
      </c>
      <c r="AE13" s="36">
        <v>0</v>
      </c>
      <c r="AF13" s="36">
        <v>0</v>
      </c>
      <c r="AG13" s="36">
        <v>0</v>
      </c>
      <c r="AH13" s="36">
        <v>1</v>
      </c>
      <c r="AI13" s="36">
        <v>0</v>
      </c>
      <c r="AJ13" s="36">
        <v>0</v>
      </c>
      <c r="AK13" s="36">
        <v>0</v>
      </c>
      <c r="AL13" s="36">
        <v>0</v>
      </c>
      <c r="AM13" s="36">
        <v>0</v>
      </c>
      <c r="AN13" s="36"/>
      <c r="AO13" s="36" t="s">
        <v>133</v>
      </c>
      <c r="AP13" s="36">
        <v>0</v>
      </c>
      <c r="AQ13" s="36">
        <v>0</v>
      </c>
      <c r="AR13" s="36">
        <v>0</v>
      </c>
      <c r="AS13" s="36">
        <v>0</v>
      </c>
      <c r="AT13" s="36">
        <v>0</v>
      </c>
      <c r="AU13" s="36">
        <v>0</v>
      </c>
      <c r="AV13" s="36">
        <v>0</v>
      </c>
      <c r="AW13" s="36">
        <v>0</v>
      </c>
      <c r="AX13" s="36">
        <v>0</v>
      </c>
      <c r="AY13" s="36">
        <v>0</v>
      </c>
      <c r="AZ13" s="36">
        <v>0</v>
      </c>
      <c r="BA13" s="36">
        <v>0</v>
      </c>
      <c r="BB13" s="36">
        <v>0</v>
      </c>
      <c r="BC13" s="36">
        <v>0</v>
      </c>
      <c r="BD13" s="36">
        <v>0</v>
      </c>
      <c r="BE13" s="36">
        <v>0</v>
      </c>
      <c r="BF13" s="36">
        <v>1</v>
      </c>
      <c r="BG13" s="36">
        <v>0</v>
      </c>
      <c r="BH13" s="36">
        <v>0</v>
      </c>
      <c r="BI13" s="36">
        <v>0</v>
      </c>
      <c r="BJ13" s="36">
        <v>1</v>
      </c>
      <c r="BK13" s="36" t="s">
        <v>134</v>
      </c>
      <c r="BL13" s="36" t="s">
        <v>314</v>
      </c>
      <c r="BM13" s="36" t="s">
        <v>136</v>
      </c>
      <c r="BN13" s="36" t="s">
        <v>315</v>
      </c>
      <c r="BO13" s="36" t="s">
        <v>316</v>
      </c>
      <c r="BP13" s="36" t="s">
        <v>317</v>
      </c>
      <c r="BQ13" s="36" t="s">
        <v>318</v>
      </c>
      <c r="BR13" s="36" t="s">
        <v>319</v>
      </c>
      <c r="BS13" s="36" t="s">
        <v>118</v>
      </c>
      <c r="BT13" s="36" t="s">
        <v>273</v>
      </c>
      <c r="BU13" s="36" t="s">
        <v>144</v>
      </c>
      <c r="BV13" s="36" t="s">
        <v>145</v>
      </c>
      <c r="BW13" s="36" t="s">
        <v>291</v>
      </c>
      <c r="BX13" s="36" t="s">
        <v>320</v>
      </c>
      <c r="BY13" s="36" t="s">
        <v>321</v>
      </c>
      <c r="BZ13" s="14" t="s">
        <v>322</v>
      </c>
    </row>
    <row r="14" spans="1:78" s="41" customFormat="1" ht="14.45" customHeight="1">
      <c r="A14" s="10" t="s">
        <v>323</v>
      </c>
      <c r="B14" s="36" t="s">
        <v>324</v>
      </c>
      <c r="C14" s="36" t="s">
        <v>325</v>
      </c>
      <c r="D14" s="36" t="s">
        <v>126</v>
      </c>
      <c r="E14" s="37" t="s">
        <v>326</v>
      </c>
      <c r="F14" s="36"/>
      <c r="G14" s="36" t="s">
        <v>128</v>
      </c>
      <c r="H14" s="36" t="s">
        <v>129</v>
      </c>
      <c r="I14" s="36" t="s">
        <v>129</v>
      </c>
      <c r="J14" s="36" t="s">
        <v>129</v>
      </c>
      <c r="K14" s="36" t="s">
        <v>130</v>
      </c>
      <c r="L14" s="36" t="s">
        <v>327</v>
      </c>
      <c r="M14" s="60" t="s">
        <v>328</v>
      </c>
      <c r="N14" s="36">
        <v>0</v>
      </c>
      <c r="O14" s="36">
        <v>0</v>
      </c>
      <c r="P14" s="36">
        <v>0</v>
      </c>
      <c r="Q14" s="36">
        <v>1</v>
      </c>
      <c r="R14" s="36">
        <v>0</v>
      </c>
      <c r="S14" s="36">
        <v>0</v>
      </c>
      <c r="T14" s="36">
        <v>0</v>
      </c>
      <c r="U14" s="36">
        <v>0</v>
      </c>
      <c r="V14" s="36">
        <v>0</v>
      </c>
      <c r="W14" s="36">
        <v>0</v>
      </c>
      <c r="X14" s="36">
        <v>0</v>
      </c>
      <c r="Y14" s="36">
        <v>0</v>
      </c>
      <c r="Z14" s="36">
        <v>0</v>
      </c>
      <c r="AA14" s="36">
        <v>0</v>
      </c>
      <c r="AB14" s="36">
        <v>0</v>
      </c>
      <c r="AC14" s="36">
        <v>0</v>
      </c>
      <c r="AD14" s="36">
        <v>0</v>
      </c>
      <c r="AE14" s="36">
        <v>0</v>
      </c>
      <c r="AF14" s="36">
        <v>0</v>
      </c>
      <c r="AG14" s="36">
        <v>0</v>
      </c>
      <c r="AH14" s="36">
        <v>0</v>
      </c>
      <c r="AI14" s="36">
        <v>0</v>
      </c>
      <c r="AJ14" s="36">
        <v>0</v>
      </c>
      <c r="AK14" s="36">
        <v>0</v>
      </c>
      <c r="AL14" s="36">
        <v>0</v>
      </c>
      <c r="AM14" s="36">
        <v>0</v>
      </c>
      <c r="AN14" s="36" t="s">
        <v>49</v>
      </c>
      <c r="AO14" s="36" t="s">
        <v>329</v>
      </c>
      <c r="AP14" s="36">
        <v>0</v>
      </c>
      <c r="AQ14" s="36">
        <v>0</v>
      </c>
      <c r="AR14" s="36">
        <v>0</v>
      </c>
      <c r="AS14" s="36">
        <v>0</v>
      </c>
      <c r="AT14" s="36">
        <v>0</v>
      </c>
      <c r="AU14" s="36">
        <v>0</v>
      </c>
      <c r="AV14" s="36">
        <v>0</v>
      </c>
      <c r="AW14" s="36">
        <v>0</v>
      </c>
      <c r="AX14" s="36">
        <v>0</v>
      </c>
      <c r="AY14" s="36">
        <v>0</v>
      </c>
      <c r="AZ14" s="36">
        <v>0</v>
      </c>
      <c r="BA14" s="36">
        <v>0</v>
      </c>
      <c r="BB14" s="36">
        <v>0</v>
      </c>
      <c r="BC14" s="36">
        <v>0</v>
      </c>
      <c r="BD14" s="36">
        <v>0</v>
      </c>
      <c r="BE14" s="36">
        <v>0</v>
      </c>
      <c r="BF14" s="36">
        <v>1</v>
      </c>
      <c r="BG14" s="36">
        <v>0</v>
      </c>
      <c r="BH14" s="36">
        <v>0</v>
      </c>
      <c r="BI14" s="36">
        <v>0</v>
      </c>
      <c r="BJ14" s="36">
        <v>2</v>
      </c>
      <c r="BK14" s="36" t="s">
        <v>134</v>
      </c>
      <c r="BL14" s="36" t="s">
        <v>196</v>
      </c>
      <c r="BM14" s="36" t="s">
        <v>136</v>
      </c>
      <c r="BN14" s="36" t="s">
        <v>330</v>
      </c>
      <c r="BO14" s="36" t="s">
        <v>331</v>
      </c>
      <c r="BP14" s="36" t="s">
        <v>332</v>
      </c>
      <c r="BQ14" s="36" t="s">
        <v>333</v>
      </c>
      <c r="BR14" s="36" t="s">
        <v>334</v>
      </c>
      <c r="BS14" s="36" t="s">
        <v>23</v>
      </c>
      <c r="BT14" s="36" t="s">
        <v>335</v>
      </c>
      <c r="BU14" s="36" t="s">
        <v>202</v>
      </c>
      <c r="BV14" s="36" t="s">
        <v>186</v>
      </c>
      <c r="BW14" s="36" t="s">
        <v>147</v>
      </c>
      <c r="BX14" s="36" t="s">
        <v>147</v>
      </c>
      <c r="BY14" s="36" t="s">
        <v>336</v>
      </c>
      <c r="BZ14" s="14" t="s">
        <v>337</v>
      </c>
    </row>
    <row r="15" spans="1:78" s="41" customFormat="1" ht="14.45" customHeight="1">
      <c r="A15" s="10" t="s">
        <v>338</v>
      </c>
      <c r="B15" s="36" t="s">
        <v>339</v>
      </c>
      <c r="C15" s="36" t="s">
        <v>340</v>
      </c>
      <c r="D15" s="36" t="s">
        <v>126</v>
      </c>
      <c r="E15" s="37" t="s">
        <v>341</v>
      </c>
      <c r="F15" s="36" t="s">
        <v>342</v>
      </c>
      <c r="G15" s="36" t="s">
        <v>172</v>
      </c>
      <c r="H15" s="36" t="s">
        <v>129</v>
      </c>
      <c r="I15" s="36" t="s">
        <v>129</v>
      </c>
      <c r="J15" s="36" t="s">
        <v>129</v>
      </c>
      <c r="K15" s="36" t="s">
        <v>130</v>
      </c>
      <c r="L15" s="36" t="s">
        <v>131</v>
      </c>
      <c r="M15" s="14" t="s">
        <v>343</v>
      </c>
      <c r="N15" s="36">
        <v>1</v>
      </c>
      <c r="O15" s="36">
        <v>0</v>
      </c>
      <c r="P15" s="36">
        <v>0</v>
      </c>
      <c r="Q15" s="36">
        <v>0</v>
      </c>
      <c r="R15" s="36">
        <v>0</v>
      </c>
      <c r="S15" s="36">
        <v>0</v>
      </c>
      <c r="T15" s="36">
        <v>0</v>
      </c>
      <c r="U15" s="36">
        <v>0</v>
      </c>
      <c r="V15" s="36">
        <v>0</v>
      </c>
      <c r="W15" s="36">
        <v>0</v>
      </c>
      <c r="X15" s="36">
        <v>0</v>
      </c>
      <c r="Y15" s="36">
        <v>0</v>
      </c>
      <c r="Z15" s="36">
        <v>1</v>
      </c>
      <c r="AA15" s="36">
        <v>0</v>
      </c>
      <c r="AB15" s="36">
        <v>0</v>
      </c>
      <c r="AC15" s="36">
        <v>0</v>
      </c>
      <c r="AD15" s="36">
        <v>0</v>
      </c>
      <c r="AE15" s="36">
        <v>0</v>
      </c>
      <c r="AF15" s="36">
        <v>0</v>
      </c>
      <c r="AG15" s="36">
        <v>0</v>
      </c>
      <c r="AH15" s="36">
        <v>0</v>
      </c>
      <c r="AI15" s="36">
        <v>1</v>
      </c>
      <c r="AJ15" s="36">
        <v>0</v>
      </c>
      <c r="AK15" s="36">
        <v>0</v>
      </c>
      <c r="AL15" s="36">
        <v>0</v>
      </c>
      <c r="AM15" s="36">
        <v>0</v>
      </c>
      <c r="AN15" s="36" t="s">
        <v>49</v>
      </c>
      <c r="AO15" s="36" t="s">
        <v>344</v>
      </c>
      <c r="AP15" s="36">
        <v>0</v>
      </c>
      <c r="AQ15" s="36">
        <v>0</v>
      </c>
      <c r="AR15" s="36">
        <v>0</v>
      </c>
      <c r="AS15" s="36">
        <v>0</v>
      </c>
      <c r="AT15" s="36">
        <v>0</v>
      </c>
      <c r="AU15" s="36">
        <v>0</v>
      </c>
      <c r="AV15" s="36">
        <v>0</v>
      </c>
      <c r="AW15" s="36">
        <v>0</v>
      </c>
      <c r="AX15" s="36">
        <v>0</v>
      </c>
      <c r="AY15" s="36">
        <v>0</v>
      </c>
      <c r="AZ15" s="36">
        <v>0</v>
      </c>
      <c r="BA15" s="36">
        <v>0</v>
      </c>
      <c r="BB15" s="36">
        <v>0</v>
      </c>
      <c r="BC15" s="36">
        <v>0</v>
      </c>
      <c r="BD15" s="36">
        <v>0</v>
      </c>
      <c r="BE15" s="36">
        <v>0</v>
      </c>
      <c r="BF15" s="36">
        <v>1</v>
      </c>
      <c r="BG15" s="36">
        <v>0</v>
      </c>
      <c r="BH15" s="36">
        <v>0</v>
      </c>
      <c r="BI15" s="36">
        <v>0</v>
      </c>
      <c r="BJ15" s="36">
        <v>2</v>
      </c>
      <c r="BK15" s="36" t="s">
        <v>345</v>
      </c>
      <c r="BL15" s="36" t="s">
        <v>147</v>
      </c>
      <c r="BM15" s="36" t="s">
        <v>147</v>
      </c>
      <c r="BN15" s="36" t="s">
        <v>346</v>
      </c>
      <c r="BO15" s="36" t="s">
        <v>347</v>
      </c>
      <c r="BP15" s="36" t="s">
        <v>348</v>
      </c>
      <c r="BQ15" s="36" t="s">
        <v>349</v>
      </c>
      <c r="BR15" s="36" t="s">
        <v>350</v>
      </c>
      <c r="BS15" s="36" t="s">
        <v>351</v>
      </c>
      <c r="BT15" s="36" t="s">
        <v>352</v>
      </c>
      <c r="BU15" s="36" t="s">
        <v>147</v>
      </c>
      <c r="BV15" s="36" t="s">
        <v>203</v>
      </c>
      <c r="BW15" s="36" t="s">
        <v>147</v>
      </c>
      <c r="BX15" s="36" t="s">
        <v>147</v>
      </c>
      <c r="BY15" s="36" t="s">
        <v>353</v>
      </c>
      <c r="BZ15" s="14" t="s">
        <v>354</v>
      </c>
    </row>
    <row r="16" spans="1:78" s="41" customFormat="1" ht="14.45" customHeight="1">
      <c r="A16" s="10" t="s">
        <v>338</v>
      </c>
      <c r="B16" s="36">
        <v>113</v>
      </c>
      <c r="C16" s="36" t="s">
        <v>355</v>
      </c>
      <c r="D16" s="36" t="s">
        <v>126</v>
      </c>
      <c r="E16" s="37" t="s">
        <v>356</v>
      </c>
      <c r="F16" s="36" t="s">
        <v>261</v>
      </c>
      <c r="G16" s="36" t="s">
        <v>172</v>
      </c>
      <c r="H16" s="36" t="s">
        <v>129</v>
      </c>
      <c r="I16" s="36" t="s">
        <v>129</v>
      </c>
      <c r="J16" s="36" t="s">
        <v>357</v>
      </c>
      <c r="K16" s="36" t="s">
        <v>358</v>
      </c>
      <c r="L16" s="36"/>
      <c r="M16" s="14" t="s">
        <v>359</v>
      </c>
      <c r="N16" s="36">
        <v>1</v>
      </c>
      <c r="O16" s="36">
        <v>0</v>
      </c>
      <c r="P16" s="36">
        <v>0</v>
      </c>
      <c r="Q16" s="36">
        <v>0</v>
      </c>
      <c r="R16" s="36">
        <v>0</v>
      </c>
      <c r="S16" s="36">
        <v>0</v>
      </c>
      <c r="T16" s="36">
        <v>0</v>
      </c>
      <c r="U16" s="36">
        <v>0</v>
      </c>
      <c r="V16" s="36">
        <v>0</v>
      </c>
      <c r="W16" s="36">
        <v>0</v>
      </c>
      <c r="X16" s="36">
        <v>0</v>
      </c>
      <c r="Y16" s="36">
        <v>0</v>
      </c>
      <c r="Z16" s="36">
        <v>1</v>
      </c>
      <c r="AA16" s="36">
        <v>0</v>
      </c>
      <c r="AB16" s="36">
        <v>0</v>
      </c>
      <c r="AC16" s="36">
        <v>0</v>
      </c>
      <c r="AD16" s="36">
        <v>0</v>
      </c>
      <c r="AE16" s="36">
        <v>0</v>
      </c>
      <c r="AF16" s="36">
        <v>0</v>
      </c>
      <c r="AG16" s="36">
        <v>0</v>
      </c>
      <c r="AH16" s="36">
        <v>0</v>
      </c>
      <c r="AI16" s="36">
        <v>1</v>
      </c>
      <c r="AJ16" s="36">
        <v>0</v>
      </c>
      <c r="AK16" s="36">
        <v>0</v>
      </c>
      <c r="AL16" s="36">
        <v>0</v>
      </c>
      <c r="AM16" s="36">
        <v>0</v>
      </c>
      <c r="AN16" s="36"/>
      <c r="AO16" s="36" t="s">
        <v>360</v>
      </c>
      <c r="AP16" s="36">
        <v>0</v>
      </c>
      <c r="AQ16" s="36">
        <v>0</v>
      </c>
      <c r="AR16" s="36">
        <v>0</v>
      </c>
      <c r="AS16" s="36">
        <v>0</v>
      </c>
      <c r="AT16" s="36">
        <v>0</v>
      </c>
      <c r="AU16" s="36">
        <v>1</v>
      </c>
      <c r="AV16" s="36">
        <v>0</v>
      </c>
      <c r="AW16" s="36">
        <v>0</v>
      </c>
      <c r="AX16" s="36">
        <v>1</v>
      </c>
      <c r="AY16" s="36">
        <v>0</v>
      </c>
      <c r="AZ16" s="36">
        <v>0</v>
      </c>
      <c r="BA16" s="36">
        <v>0</v>
      </c>
      <c r="BB16" s="36">
        <v>0</v>
      </c>
      <c r="BC16" s="36">
        <v>0</v>
      </c>
      <c r="BD16" s="36">
        <v>0</v>
      </c>
      <c r="BE16" s="36">
        <v>0</v>
      </c>
      <c r="BF16" s="36">
        <v>0</v>
      </c>
      <c r="BG16" s="36">
        <v>1</v>
      </c>
      <c r="BH16" s="36">
        <v>0</v>
      </c>
      <c r="BI16" s="36">
        <v>0</v>
      </c>
      <c r="BJ16" s="36">
        <v>3</v>
      </c>
      <c r="BK16" s="17" t="s">
        <v>178</v>
      </c>
      <c r="BL16" s="36" t="s">
        <v>136</v>
      </c>
      <c r="BM16" s="36" t="s">
        <v>147</v>
      </c>
      <c r="BN16" s="36" t="s">
        <v>361</v>
      </c>
      <c r="BO16" s="36" t="s">
        <v>362</v>
      </c>
      <c r="BP16" s="63" t="s">
        <v>363</v>
      </c>
      <c r="BQ16" s="36" t="s">
        <v>364</v>
      </c>
      <c r="BR16" s="36" t="s">
        <v>365</v>
      </c>
      <c r="BS16" s="36" t="s">
        <v>366</v>
      </c>
      <c r="BT16" s="36" t="s">
        <v>352</v>
      </c>
      <c r="BU16" s="36" t="s">
        <v>202</v>
      </c>
      <c r="BV16" s="36" t="s">
        <v>145</v>
      </c>
      <c r="BW16" s="36" t="s">
        <v>147</v>
      </c>
      <c r="BX16" s="36" t="s">
        <v>147</v>
      </c>
      <c r="BY16" s="36" t="s">
        <v>321</v>
      </c>
      <c r="BZ16" s="14" t="s">
        <v>354</v>
      </c>
    </row>
    <row r="17" spans="1:78" s="41" customFormat="1" ht="14.45" customHeight="1">
      <c r="A17" s="10" t="s">
        <v>29</v>
      </c>
      <c r="B17" s="36" t="s">
        <v>367</v>
      </c>
      <c r="C17" s="36" t="s">
        <v>368</v>
      </c>
      <c r="D17" s="36" t="s">
        <v>126</v>
      </c>
      <c r="E17" s="37" t="s">
        <v>369</v>
      </c>
      <c r="F17" s="36"/>
      <c r="G17" s="36" t="s">
        <v>128</v>
      </c>
      <c r="H17" s="36" t="s">
        <v>129</v>
      </c>
      <c r="I17" s="36" t="s">
        <v>129</v>
      </c>
      <c r="J17" s="36" t="s">
        <v>129</v>
      </c>
      <c r="K17" s="36" t="s">
        <v>130</v>
      </c>
      <c r="L17" s="36" t="s">
        <v>131</v>
      </c>
      <c r="M17" s="14" t="s">
        <v>370</v>
      </c>
      <c r="N17" s="36">
        <v>0</v>
      </c>
      <c r="O17" s="36">
        <v>0</v>
      </c>
      <c r="P17" s="36">
        <v>0</v>
      </c>
      <c r="Q17" s="36">
        <v>0</v>
      </c>
      <c r="R17" s="36">
        <v>0</v>
      </c>
      <c r="S17" s="36">
        <v>0</v>
      </c>
      <c r="T17" s="36">
        <v>0</v>
      </c>
      <c r="U17" s="36">
        <v>0</v>
      </c>
      <c r="V17" s="36">
        <v>0</v>
      </c>
      <c r="W17" s="36">
        <v>1</v>
      </c>
      <c r="X17" s="36">
        <v>0</v>
      </c>
      <c r="Y17" s="36">
        <v>0</v>
      </c>
      <c r="Z17" s="36">
        <v>0</v>
      </c>
      <c r="AA17" s="36">
        <v>0</v>
      </c>
      <c r="AB17" s="36">
        <v>0</v>
      </c>
      <c r="AC17" s="36">
        <v>0</v>
      </c>
      <c r="AD17" s="36">
        <v>0</v>
      </c>
      <c r="AE17" s="36">
        <v>0</v>
      </c>
      <c r="AF17" s="36">
        <v>0</v>
      </c>
      <c r="AG17" s="36">
        <v>0</v>
      </c>
      <c r="AH17" s="36">
        <v>0</v>
      </c>
      <c r="AI17" s="36">
        <v>0</v>
      </c>
      <c r="AJ17" s="36">
        <v>0</v>
      </c>
      <c r="AK17" s="36">
        <v>0</v>
      </c>
      <c r="AL17" s="36">
        <v>0</v>
      </c>
      <c r="AM17" s="36">
        <v>0</v>
      </c>
      <c r="AN17" s="36"/>
      <c r="AO17" s="36" t="s">
        <v>371</v>
      </c>
      <c r="AP17" s="36">
        <v>0</v>
      </c>
      <c r="AQ17" s="36">
        <v>0</v>
      </c>
      <c r="AR17" s="36">
        <v>0</v>
      </c>
      <c r="AS17" s="36">
        <v>0</v>
      </c>
      <c r="AT17" s="36">
        <v>0</v>
      </c>
      <c r="AU17" s="36">
        <v>0</v>
      </c>
      <c r="AV17" s="36">
        <v>0</v>
      </c>
      <c r="AW17" s="36">
        <v>0</v>
      </c>
      <c r="AX17" s="36">
        <v>0</v>
      </c>
      <c r="AY17" s="36">
        <v>0</v>
      </c>
      <c r="AZ17" s="36">
        <v>0</v>
      </c>
      <c r="BA17" s="36">
        <v>0</v>
      </c>
      <c r="BB17" s="36">
        <v>0</v>
      </c>
      <c r="BC17" s="36">
        <v>0</v>
      </c>
      <c r="BD17" s="36">
        <v>0</v>
      </c>
      <c r="BE17" s="36">
        <v>0</v>
      </c>
      <c r="BF17" s="36">
        <v>1</v>
      </c>
      <c r="BG17" s="36">
        <v>0</v>
      </c>
      <c r="BH17" s="36">
        <v>0</v>
      </c>
      <c r="BI17" s="36">
        <v>0</v>
      </c>
      <c r="BJ17" s="36">
        <v>1</v>
      </c>
      <c r="BK17" s="36" t="s">
        <v>134</v>
      </c>
      <c r="BL17" s="36" t="s">
        <v>156</v>
      </c>
      <c r="BM17" s="36" t="s">
        <v>136</v>
      </c>
      <c r="BN17" s="36" t="s">
        <v>372</v>
      </c>
      <c r="BO17" s="36" t="s">
        <v>373</v>
      </c>
      <c r="BP17" s="36" t="s">
        <v>374</v>
      </c>
      <c r="BQ17" s="36" t="s">
        <v>375</v>
      </c>
      <c r="BR17" s="36" t="s">
        <v>376</v>
      </c>
      <c r="BS17" s="36" t="s">
        <v>377</v>
      </c>
      <c r="BT17" s="36" t="s">
        <v>378</v>
      </c>
      <c r="BU17" s="36" t="s">
        <v>379</v>
      </c>
      <c r="BV17" s="36" t="s">
        <v>165</v>
      </c>
      <c r="BW17" s="36" t="s">
        <v>291</v>
      </c>
      <c r="BX17" s="36" t="s">
        <v>380</v>
      </c>
      <c r="BY17" s="36" t="s">
        <v>381</v>
      </c>
      <c r="BZ17" s="14" t="s">
        <v>382</v>
      </c>
    </row>
    <row r="18" spans="1:78" s="41" customFormat="1" ht="14.45" customHeight="1">
      <c r="A18" s="10" t="s">
        <v>28</v>
      </c>
      <c r="B18" s="36">
        <v>2831</v>
      </c>
      <c r="C18" s="36" t="s">
        <v>383</v>
      </c>
      <c r="D18" s="36" t="s">
        <v>126</v>
      </c>
      <c r="E18" s="38" t="s">
        <v>384</v>
      </c>
      <c r="F18" s="36" t="s">
        <v>385</v>
      </c>
      <c r="G18" s="36" t="s">
        <v>172</v>
      </c>
      <c r="H18" s="36" t="s">
        <v>386</v>
      </c>
      <c r="I18" s="36" t="s">
        <v>386</v>
      </c>
      <c r="J18" s="36" t="s">
        <v>387</v>
      </c>
      <c r="K18" s="36" t="s">
        <v>388</v>
      </c>
      <c r="L18" s="36"/>
      <c r="M18" s="14" t="s">
        <v>389</v>
      </c>
      <c r="N18" s="36">
        <v>0</v>
      </c>
      <c r="O18" s="36">
        <v>0</v>
      </c>
      <c r="P18" s="36">
        <v>0</v>
      </c>
      <c r="Q18" s="36">
        <v>0</v>
      </c>
      <c r="R18" s="36">
        <v>0</v>
      </c>
      <c r="S18" s="36">
        <v>0</v>
      </c>
      <c r="T18" s="36">
        <v>0</v>
      </c>
      <c r="U18" s="36">
        <v>0</v>
      </c>
      <c r="V18" s="36">
        <v>1</v>
      </c>
      <c r="W18" s="36">
        <v>0</v>
      </c>
      <c r="X18" s="36">
        <v>0</v>
      </c>
      <c r="Y18" s="36">
        <v>0</v>
      </c>
      <c r="Z18" s="36">
        <v>0</v>
      </c>
      <c r="AA18" s="36">
        <v>0</v>
      </c>
      <c r="AB18" s="36">
        <v>0</v>
      </c>
      <c r="AC18" s="36">
        <v>0</v>
      </c>
      <c r="AD18" s="36">
        <v>0</v>
      </c>
      <c r="AE18" s="36">
        <v>0</v>
      </c>
      <c r="AF18" s="36">
        <v>0</v>
      </c>
      <c r="AG18" s="36">
        <v>0</v>
      </c>
      <c r="AH18" s="36">
        <v>0</v>
      </c>
      <c r="AI18" s="36">
        <v>0</v>
      </c>
      <c r="AJ18" s="36">
        <v>0</v>
      </c>
      <c r="AK18" s="36">
        <v>0</v>
      </c>
      <c r="AL18" s="36">
        <v>0</v>
      </c>
      <c r="AM18" s="36">
        <v>0</v>
      </c>
      <c r="AN18" s="36"/>
      <c r="AO18" s="36" t="s">
        <v>390</v>
      </c>
      <c r="AP18" s="36">
        <v>0</v>
      </c>
      <c r="AQ18" s="36">
        <v>0</v>
      </c>
      <c r="AR18" s="36">
        <v>0</v>
      </c>
      <c r="AS18" s="36">
        <v>0</v>
      </c>
      <c r="AT18" s="36">
        <v>0</v>
      </c>
      <c r="AU18" s="36">
        <v>0</v>
      </c>
      <c r="AV18" s="36">
        <v>0</v>
      </c>
      <c r="AW18" s="36">
        <v>0</v>
      </c>
      <c r="AX18" s="36">
        <v>0</v>
      </c>
      <c r="AY18" s="36">
        <v>0</v>
      </c>
      <c r="AZ18" s="36">
        <v>0</v>
      </c>
      <c r="BA18" s="36">
        <v>0</v>
      </c>
      <c r="BB18" s="36">
        <v>0</v>
      </c>
      <c r="BC18" s="36">
        <v>0</v>
      </c>
      <c r="BD18" s="36">
        <v>0</v>
      </c>
      <c r="BE18" s="36">
        <v>0</v>
      </c>
      <c r="BF18" s="36">
        <v>0</v>
      </c>
      <c r="BG18" s="36">
        <v>0</v>
      </c>
      <c r="BH18" s="36">
        <v>0</v>
      </c>
      <c r="BI18" s="36">
        <v>0</v>
      </c>
      <c r="BJ18" s="36">
        <v>0</v>
      </c>
      <c r="BK18" s="36" t="s">
        <v>178</v>
      </c>
      <c r="BL18" s="36" t="s">
        <v>391</v>
      </c>
      <c r="BM18" s="36" t="s">
        <v>391</v>
      </c>
      <c r="BN18" s="36" t="s">
        <v>392</v>
      </c>
      <c r="BO18" s="36" t="s">
        <v>393</v>
      </c>
      <c r="BP18" s="36" t="s">
        <v>394</v>
      </c>
      <c r="BQ18" s="36" t="s">
        <v>395</v>
      </c>
      <c r="BR18" s="36" t="s">
        <v>396</v>
      </c>
      <c r="BS18" s="36" t="s">
        <v>377</v>
      </c>
      <c r="BT18" s="36" t="s">
        <v>378</v>
      </c>
      <c r="BU18" s="36" t="s">
        <v>397</v>
      </c>
      <c r="BV18" s="36" t="s">
        <v>145</v>
      </c>
      <c r="BW18" s="36" t="s">
        <v>398</v>
      </c>
      <c r="BX18" s="36" t="s">
        <v>399</v>
      </c>
      <c r="BY18" s="36" t="s">
        <v>400</v>
      </c>
      <c r="BZ18" s="14" t="s">
        <v>401</v>
      </c>
    </row>
    <row r="19" spans="1:78" s="41" customFormat="1" ht="14.45" customHeight="1">
      <c r="A19" s="10" t="s">
        <v>28</v>
      </c>
      <c r="B19" s="36" t="s">
        <v>402</v>
      </c>
      <c r="C19" s="36" t="s">
        <v>403</v>
      </c>
      <c r="D19" s="36" t="s">
        <v>404</v>
      </c>
      <c r="E19" s="38" t="s">
        <v>405</v>
      </c>
      <c r="F19" s="36" t="s">
        <v>406</v>
      </c>
      <c r="G19" s="36" t="s">
        <v>128</v>
      </c>
      <c r="H19" s="36" t="s">
        <v>129</v>
      </c>
      <c r="I19" s="36" t="s">
        <v>129</v>
      </c>
      <c r="J19" s="36" t="s">
        <v>129</v>
      </c>
      <c r="K19" s="36" t="s">
        <v>130</v>
      </c>
      <c r="L19" s="36" t="s">
        <v>131</v>
      </c>
      <c r="M19" s="59" t="s">
        <v>407</v>
      </c>
      <c r="N19" s="36">
        <v>0</v>
      </c>
      <c r="O19" s="36">
        <v>0</v>
      </c>
      <c r="P19" s="36">
        <v>0</v>
      </c>
      <c r="Q19" s="36">
        <v>0</v>
      </c>
      <c r="R19" s="36">
        <v>0</v>
      </c>
      <c r="S19" s="36">
        <v>0</v>
      </c>
      <c r="T19" s="36">
        <v>0</v>
      </c>
      <c r="U19" s="36">
        <v>0</v>
      </c>
      <c r="V19" s="36">
        <v>1</v>
      </c>
      <c r="W19" s="36">
        <v>0</v>
      </c>
      <c r="X19" s="36">
        <v>0</v>
      </c>
      <c r="Y19" s="36">
        <v>0</v>
      </c>
      <c r="Z19" s="36">
        <v>0</v>
      </c>
      <c r="AA19" s="36">
        <v>0</v>
      </c>
      <c r="AB19" s="36">
        <v>0</v>
      </c>
      <c r="AC19" s="36">
        <v>0</v>
      </c>
      <c r="AD19" s="36">
        <v>0</v>
      </c>
      <c r="AE19" s="36">
        <v>0</v>
      </c>
      <c r="AF19" s="36">
        <v>0</v>
      </c>
      <c r="AG19" s="36">
        <v>0</v>
      </c>
      <c r="AH19" s="36">
        <v>0</v>
      </c>
      <c r="AI19" s="36">
        <v>0</v>
      </c>
      <c r="AJ19" s="36">
        <v>0</v>
      </c>
      <c r="AK19" s="36">
        <v>0</v>
      </c>
      <c r="AL19" s="36">
        <v>0</v>
      </c>
      <c r="AM19" s="36">
        <v>0</v>
      </c>
      <c r="AN19" s="36"/>
      <c r="AO19" s="36" t="s">
        <v>133</v>
      </c>
      <c r="AP19" s="36">
        <v>0</v>
      </c>
      <c r="AQ19" s="36">
        <v>0</v>
      </c>
      <c r="AR19" s="36">
        <v>0</v>
      </c>
      <c r="AS19" s="36">
        <v>0</v>
      </c>
      <c r="AT19" s="36">
        <v>0</v>
      </c>
      <c r="AU19" s="36">
        <v>0</v>
      </c>
      <c r="AV19" s="36">
        <v>0</v>
      </c>
      <c r="AW19" s="36">
        <v>0</v>
      </c>
      <c r="AX19" s="36">
        <v>0</v>
      </c>
      <c r="AY19" s="36">
        <v>0</v>
      </c>
      <c r="AZ19" s="36">
        <v>0</v>
      </c>
      <c r="BA19" s="36">
        <v>0</v>
      </c>
      <c r="BB19" s="36">
        <v>0</v>
      </c>
      <c r="BC19" s="36">
        <v>0</v>
      </c>
      <c r="BD19" s="36">
        <v>0</v>
      </c>
      <c r="BE19" s="36">
        <v>0</v>
      </c>
      <c r="BF19" s="36">
        <v>1</v>
      </c>
      <c r="BG19" s="36">
        <v>0</v>
      </c>
      <c r="BH19" s="36">
        <v>0</v>
      </c>
      <c r="BI19" s="36">
        <v>0</v>
      </c>
      <c r="BJ19" s="36">
        <v>1</v>
      </c>
      <c r="BK19" s="36" t="s">
        <v>178</v>
      </c>
      <c r="BL19" s="36" t="s">
        <v>196</v>
      </c>
      <c r="BM19" s="36" t="s">
        <v>136</v>
      </c>
      <c r="BN19" s="36" t="s">
        <v>408</v>
      </c>
      <c r="BO19" s="36" t="s">
        <v>409</v>
      </c>
      <c r="BP19" s="36" t="s">
        <v>410</v>
      </c>
      <c r="BQ19" s="36" t="s">
        <v>411</v>
      </c>
      <c r="BR19" s="36" t="s">
        <v>412</v>
      </c>
      <c r="BS19" s="36" t="s">
        <v>377</v>
      </c>
      <c r="BT19" s="36" t="s">
        <v>378</v>
      </c>
      <c r="BU19" s="36" t="s">
        <v>144</v>
      </c>
      <c r="BV19" s="36" t="s">
        <v>413</v>
      </c>
      <c r="BW19" s="36" t="s">
        <v>398</v>
      </c>
      <c r="BX19" s="36" t="s">
        <v>147</v>
      </c>
      <c r="BY19" s="36" t="s">
        <v>147</v>
      </c>
      <c r="BZ19" s="14" t="s">
        <v>414</v>
      </c>
    </row>
    <row r="20" spans="1:78" s="41" customFormat="1" ht="14.45" customHeight="1">
      <c r="A20" s="10" t="s">
        <v>27</v>
      </c>
      <c r="B20" s="36" t="s">
        <v>415</v>
      </c>
      <c r="C20" s="36" t="s">
        <v>416</v>
      </c>
      <c r="D20" s="36" t="s">
        <v>126</v>
      </c>
      <c r="E20" s="37" t="s">
        <v>417</v>
      </c>
      <c r="F20" s="36"/>
      <c r="G20" s="36" t="s">
        <v>172</v>
      </c>
      <c r="H20" s="36" t="s">
        <v>172</v>
      </c>
      <c r="I20" s="36" t="s">
        <v>128</v>
      </c>
      <c r="J20" s="36" t="s">
        <v>418</v>
      </c>
      <c r="K20" s="36" t="s">
        <v>419</v>
      </c>
      <c r="L20" s="36" t="s">
        <v>420</v>
      </c>
      <c r="M20" s="14" t="s">
        <v>421</v>
      </c>
      <c r="N20" s="36">
        <v>1</v>
      </c>
      <c r="O20" s="36">
        <v>0</v>
      </c>
      <c r="P20" s="36">
        <v>0</v>
      </c>
      <c r="Q20" s="36">
        <v>0</v>
      </c>
      <c r="R20" s="36">
        <v>0</v>
      </c>
      <c r="S20" s="36">
        <v>0</v>
      </c>
      <c r="T20" s="36">
        <v>0</v>
      </c>
      <c r="U20" s="36">
        <v>1</v>
      </c>
      <c r="V20" s="36">
        <v>0</v>
      </c>
      <c r="W20" s="36">
        <v>0</v>
      </c>
      <c r="X20" s="36">
        <v>0</v>
      </c>
      <c r="Y20" s="36">
        <v>0</v>
      </c>
      <c r="Z20" s="36">
        <v>0</v>
      </c>
      <c r="AA20" s="36">
        <v>0</v>
      </c>
      <c r="AB20" s="36">
        <v>0</v>
      </c>
      <c r="AC20" s="36">
        <v>0</v>
      </c>
      <c r="AD20" s="36">
        <v>0</v>
      </c>
      <c r="AE20" s="36">
        <v>0</v>
      </c>
      <c r="AF20" s="36">
        <v>0</v>
      </c>
      <c r="AG20" s="36">
        <v>0</v>
      </c>
      <c r="AH20" s="36">
        <v>0</v>
      </c>
      <c r="AI20" s="36">
        <v>0</v>
      </c>
      <c r="AJ20" s="36">
        <v>0</v>
      </c>
      <c r="AK20" s="36">
        <v>0</v>
      </c>
      <c r="AL20" s="36">
        <v>0</v>
      </c>
      <c r="AM20" s="36">
        <v>0</v>
      </c>
      <c r="AN20" s="36"/>
      <c r="AO20" s="36" t="s">
        <v>422</v>
      </c>
      <c r="AP20" s="36">
        <v>0</v>
      </c>
      <c r="AQ20" s="36">
        <v>0</v>
      </c>
      <c r="AR20" s="36">
        <v>1</v>
      </c>
      <c r="AS20" s="36">
        <v>0</v>
      </c>
      <c r="AT20" s="36">
        <v>0</v>
      </c>
      <c r="AU20" s="36">
        <v>0</v>
      </c>
      <c r="AV20" s="36">
        <v>0</v>
      </c>
      <c r="AW20" s="36">
        <v>0</v>
      </c>
      <c r="AX20" s="36">
        <v>0</v>
      </c>
      <c r="AY20" s="36">
        <v>0</v>
      </c>
      <c r="AZ20" s="36">
        <v>0</v>
      </c>
      <c r="BA20" s="36">
        <v>0</v>
      </c>
      <c r="BB20" s="36">
        <v>0</v>
      </c>
      <c r="BC20" s="36">
        <v>0</v>
      </c>
      <c r="BD20" s="36">
        <v>0</v>
      </c>
      <c r="BE20" s="36">
        <v>0</v>
      </c>
      <c r="BF20" s="36">
        <v>0</v>
      </c>
      <c r="BG20" s="36">
        <v>0</v>
      </c>
      <c r="BH20" s="36">
        <v>0</v>
      </c>
      <c r="BI20" s="36">
        <v>0</v>
      </c>
      <c r="BJ20" s="36">
        <v>1</v>
      </c>
      <c r="BK20" s="36" t="s">
        <v>178</v>
      </c>
      <c r="BL20" s="36" t="s">
        <v>136</v>
      </c>
      <c r="BM20" s="36" t="s">
        <v>423</v>
      </c>
      <c r="BN20" s="36" t="s">
        <v>424</v>
      </c>
      <c r="BO20" s="36" t="s">
        <v>425</v>
      </c>
      <c r="BP20" s="36" t="s">
        <v>426</v>
      </c>
      <c r="BQ20" s="36" t="s">
        <v>427</v>
      </c>
      <c r="BR20" s="36" t="s">
        <v>428</v>
      </c>
      <c r="BS20" s="36" t="s">
        <v>429</v>
      </c>
      <c r="BT20" s="36" t="s">
        <v>335</v>
      </c>
      <c r="BU20" s="36" t="s">
        <v>430</v>
      </c>
      <c r="BV20" s="36" t="s">
        <v>145</v>
      </c>
      <c r="BW20" s="36" t="s">
        <v>147</v>
      </c>
      <c r="BX20" s="36" t="s">
        <v>147</v>
      </c>
      <c r="BY20" s="36" t="s">
        <v>431</v>
      </c>
      <c r="BZ20" s="14" t="s">
        <v>432</v>
      </c>
    </row>
    <row r="21" spans="1:78" s="41" customFormat="1" ht="14.45" customHeight="1">
      <c r="A21" s="10" t="s">
        <v>27</v>
      </c>
      <c r="B21" s="36" t="s">
        <v>433</v>
      </c>
      <c r="C21" s="36" t="s">
        <v>434</v>
      </c>
      <c r="D21" s="36" t="s">
        <v>126</v>
      </c>
      <c r="E21" s="38" t="s">
        <v>435</v>
      </c>
      <c r="F21" s="36" t="s">
        <v>436</v>
      </c>
      <c r="G21" s="36" t="s">
        <v>172</v>
      </c>
      <c r="H21" s="36" t="s">
        <v>172</v>
      </c>
      <c r="I21" s="36" t="s">
        <v>128</v>
      </c>
      <c r="J21" s="36" t="s">
        <v>437</v>
      </c>
      <c r="K21" s="36" t="s">
        <v>438</v>
      </c>
      <c r="L21" s="36" t="s">
        <v>439</v>
      </c>
      <c r="M21" s="14" t="s">
        <v>440</v>
      </c>
      <c r="N21" s="36">
        <v>1</v>
      </c>
      <c r="O21" s="36">
        <v>0</v>
      </c>
      <c r="P21" s="36">
        <v>0</v>
      </c>
      <c r="Q21" s="36">
        <v>0</v>
      </c>
      <c r="R21" s="36">
        <v>0</v>
      </c>
      <c r="S21" s="36">
        <v>0</v>
      </c>
      <c r="T21" s="36">
        <v>0</v>
      </c>
      <c r="U21" s="36">
        <v>1</v>
      </c>
      <c r="V21" s="36">
        <v>0</v>
      </c>
      <c r="W21" s="36">
        <v>0</v>
      </c>
      <c r="X21" s="36">
        <v>0</v>
      </c>
      <c r="Y21" s="36">
        <v>0</v>
      </c>
      <c r="Z21" s="36">
        <v>0</v>
      </c>
      <c r="AA21" s="36">
        <v>0</v>
      </c>
      <c r="AB21" s="36">
        <v>0</v>
      </c>
      <c r="AC21" s="36">
        <v>0</v>
      </c>
      <c r="AD21" s="36">
        <v>0</v>
      </c>
      <c r="AE21" s="36">
        <v>0</v>
      </c>
      <c r="AF21" s="36">
        <v>0</v>
      </c>
      <c r="AG21" s="36">
        <v>0</v>
      </c>
      <c r="AH21" s="36">
        <v>0</v>
      </c>
      <c r="AI21" s="36">
        <v>0</v>
      </c>
      <c r="AJ21" s="36">
        <v>0</v>
      </c>
      <c r="AK21" s="36">
        <v>0</v>
      </c>
      <c r="AL21" s="36">
        <v>0</v>
      </c>
      <c r="AM21" s="36">
        <v>0</v>
      </c>
      <c r="AN21" s="36" t="s">
        <v>441</v>
      </c>
      <c r="AO21" s="36" t="s">
        <v>442</v>
      </c>
      <c r="AP21" s="36">
        <v>0</v>
      </c>
      <c r="AQ21" s="36">
        <v>0</v>
      </c>
      <c r="AR21" s="36">
        <v>0</v>
      </c>
      <c r="AS21" s="36">
        <v>0</v>
      </c>
      <c r="AT21" s="36">
        <v>0</v>
      </c>
      <c r="AU21" s="36">
        <v>0</v>
      </c>
      <c r="AV21" s="36">
        <v>0</v>
      </c>
      <c r="AW21" s="36">
        <v>0</v>
      </c>
      <c r="AX21" s="36">
        <v>0</v>
      </c>
      <c r="AY21" s="36">
        <v>0</v>
      </c>
      <c r="AZ21" s="36">
        <v>0</v>
      </c>
      <c r="BA21" s="36">
        <v>0</v>
      </c>
      <c r="BB21" s="36">
        <v>0</v>
      </c>
      <c r="BC21" s="36">
        <v>1</v>
      </c>
      <c r="BD21" s="36">
        <v>0</v>
      </c>
      <c r="BE21" s="36">
        <v>0</v>
      </c>
      <c r="BF21" s="36">
        <v>1</v>
      </c>
      <c r="BG21" s="36">
        <v>0</v>
      </c>
      <c r="BH21" s="36">
        <v>0</v>
      </c>
      <c r="BI21" s="36">
        <v>0</v>
      </c>
      <c r="BJ21" s="36">
        <v>3</v>
      </c>
      <c r="BK21" s="36" t="s">
        <v>178</v>
      </c>
      <c r="BL21" s="36" t="s">
        <v>136</v>
      </c>
      <c r="BM21" s="36" t="s">
        <v>147</v>
      </c>
      <c r="BN21" s="36" t="s">
        <v>443</v>
      </c>
      <c r="BO21" s="36" t="s">
        <v>444</v>
      </c>
      <c r="BP21" s="36" t="s">
        <v>445</v>
      </c>
      <c r="BQ21" s="36" t="s">
        <v>446</v>
      </c>
      <c r="BR21" s="36" t="s">
        <v>447</v>
      </c>
      <c r="BS21" s="36" t="s">
        <v>429</v>
      </c>
      <c r="BT21" s="36" t="s">
        <v>335</v>
      </c>
      <c r="BU21" s="36" t="s">
        <v>430</v>
      </c>
      <c r="BV21" s="36" t="s">
        <v>448</v>
      </c>
      <c r="BW21" s="36" t="s">
        <v>147</v>
      </c>
      <c r="BX21" s="36" t="s">
        <v>147</v>
      </c>
      <c r="BY21" s="36" t="s">
        <v>449</v>
      </c>
      <c r="BZ21" s="14" t="s">
        <v>450</v>
      </c>
    </row>
    <row r="22" spans="1:78" ht="14.45" customHeight="1">
      <c r="A22" s="7" t="s">
        <v>27</v>
      </c>
      <c r="B22" s="36" t="s">
        <v>451</v>
      </c>
      <c r="C22" s="36" t="s">
        <v>452</v>
      </c>
      <c r="D22" s="36" t="s">
        <v>126</v>
      </c>
      <c r="E22" s="38" t="s">
        <v>453</v>
      </c>
      <c r="F22" s="36"/>
      <c r="G22" s="36" t="s">
        <v>172</v>
      </c>
      <c r="H22" s="36" t="s">
        <v>172</v>
      </c>
      <c r="I22" s="36" t="s">
        <v>128</v>
      </c>
      <c r="J22" s="36" t="s">
        <v>454</v>
      </c>
      <c r="K22" s="36" t="s">
        <v>130</v>
      </c>
      <c r="L22" s="36" t="s">
        <v>455</v>
      </c>
      <c r="M22" s="14" t="s">
        <v>456</v>
      </c>
      <c r="N22" s="36">
        <v>1</v>
      </c>
      <c r="O22" s="36">
        <v>0</v>
      </c>
      <c r="P22" s="36">
        <v>0</v>
      </c>
      <c r="Q22" s="36">
        <v>0</v>
      </c>
      <c r="R22" s="36">
        <v>0</v>
      </c>
      <c r="S22" s="36">
        <v>0</v>
      </c>
      <c r="T22" s="36">
        <v>0</v>
      </c>
      <c r="U22" s="36">
        <v>1</v>
      </c>
      <c r="V22" s="36">
        <v>0</v>
      </c>
      <c r="W22" s="36">
        <v>0</v>
      </c>
      <c r="X22" s="36">
        <v>0</v>
      </c>
      <c r="Y22" s="36">
        <v>0</v>
      </c>
      <c r="Z22" s="36">
        <v>0</v>
      </c>
      <c r="AA22" s="36">
        <v>0</v>
      </c>
      <c r="AB22" s="36">
        <v>0</v>
      </c>
      <c r="AC22" s="36">
        <v>0</v>
      </c>
      <c r="AD22" s="36">
        <v>0</v>
      </c>
      <c r="AE22" s="36">
        <v>0</v>
      </c>
      <c r="AF22" s="36">
        <v>0</v>
      </c>
      <c r="AG22" s="36">
        <v>0</v>
      </c>
      <c r="AH22" s="36">
        <v>0</v>
      </c>
      <c r="AI22" s="36">
        <v>0</v>
      </c>
      <c r="AJ22" s="36">
        <v>0</v>
      </c>
      <c r="AK22" s="36">
        <v>0</v>
      </c>
      <c r="AL22" s="36">
        <v>0</v>
      </c>
      <c r="AM22" s="36">
        <v>0</v>
      </c>
      <c r="AN22" s="36" t="s">
        <v>49</v>
      </c>
      <c r="AO22" s="36" t="s">
        <v>457</v>
      </c>
      <c r="AP22" s="36">
        <v>0</v>
      </c>
      <c r="AQ22" s="36">
        <v>0</v>
      </c>
      <c r="AR22" s="36">
        <v>0</v>
      </c>
      <c r="AS22" s="36">
        <v>0</v>
      </c>
      <c r="AT22" s="36">
        <v>0</v>
      </c>
      <c r="AU22" s="36">
        <v>0</v>
      </c>
      <c r="AV22" s="36">
        <v>0</v>
      </c>
      <c r="AW22" s="36">
        <v>0</v>
      </c>
      <c r="AX22" s="36">
        <v>0</v>
      </c>
      <c r="AY22" s="36">
        <v>0</v>
      </c>
      <c r="AZ22" s="36">
        <v>0</v>
      </c>
      <c r="BA22" s="36">
        <v>0</v>
      </c>
      <c r="BB22" s="36">
        <v>0</v>
      </c>
      <c r="BC22" s="36">
        <v>0</v>
      </c>
      <c r="BD22" s="36">
        <v>0</v>
      </c>
      <c r="BE22" s="36">
        <v>0</v>
      </c>
      <c r="BF22" s="36">
        <v>0</v>
      </c>
      <c r="BG22" s="36">
        <v>0</v>
      </c>
      <c r="BH22" s="36">
        <v>0</v>
      </c>
      <c r="BI22" s="36">
        <v>1</v>
      </c>
      <c r="BJ22" s="36">
        <v>2</v>
      </c>
      <c r="BK22" s="36" t="s">
        <v>178</v>
      </c>
      <c r="BL22" s="36" t="s">
        <v>136</v>
      </c>
      <c r="BM22" s="36" t="s">
        <v>458</v>
      </c>
      <c r="BN22" s="36" t="s">
        <v>459</v>
      </c>
      <c r="BO22" s="36" t="s">
        <v>460</v>
      </c>
      <c r="BP22" s="36" t="s">
        <v>461</v>
      </c>
      <c r="BQ22" s="36" t="s">
        <v>462</v>
      </c>
      <c r="BR22" s="36" t="s">
        <v>463</v>
      </c>
      <c r="BS22" s="36" t="s">
        <v>429</v>
      </c>
      <c r="BT22" s="36" t="s">
        <v>335</v>
      </c>
      <c r="BU22" s="36" t="s">
        <v>147</v>
      </c>
      <c r="BV22" s="36" t="s">
        <v>145</v>
      </c>
      <c r="BW22" s="36" t="s">
        <v>147</v>
      </c>
      <c r="BX22" s="36" t="s">
        <v>147</v>
      </c>
      <c r="BY22" s="36" t="s">
        <v>464</v>
      </c>
      <c r="BZ22" s="14" t="s">
        <v>465</v>
      </c>
    </row>
    <row r="23" spans="1:78" ht="14.45" customHeight="1">
      <c r="A23" s="7" t="s">
        <v>27</v>
      </c>
      <c r="B23" s="36" t="s">
        <v>466</v>
      </c>
      <c r="C23" s="36" t="s">
        <v>467</v>
      </c>
      <c r="D23" s="36" t="s">
        <v>126</v>
      </c>
      <c r="E23" s="38">
        <v>3357</v>
      </c>
      <c r="F23" s="36"/>
      <c r="G23" s="36" t="s">
        <v>172</v>
      </c>
      <c r="H23" s="36" t="s">
        <v>172</v>
      </c>
      <c r="I23" s="36" t="s">
        <v>128</v>
      </c>
      <c r="J23" s="36" t="s">
        <v>468</v>
      </c>
      <c r="K23" s="36" t="s">
        <v>469</v>
      </c>
      <c r="L23" s="36" t="s">
        <v>470</v>
      </c>
      <c r="M23" s="14" t="s">
        <v>471</v>
      </c>
      <c r="N23" s="36">
        <v>0</v>
      </c>
      <c r="O23" s="36">
        <v>0</v>
      </c>
      <c r="P23" s="36">
        <v>0</v>
      </c>
      <c r="Q23" s="36">
        <v>0</v>
      </c>
      <c r="R23" s="36">
        <v>0</v>
      </c>
      <c r="S23" s="36">
        <v>0</v>
      </c>
      <c r="T23" s="36">
        <v>0</v>
      </c>
      <c r="U23" s="36">
        <v>1</v>
      </c>
      <c r="V23" s="36">
        <v>0</v>
      </c>
      <c r="W23" s="36">
        <v>0</v>
      </c>
      <c r="X23" s="36">
        <v>0</v>
      </c>
      <c r="Y23" s="36">
        <v>0</v>
      </c>
      <c r="Z23" s="36">
        <v>0</v>
      </c>
      <c r="AA23" s="36">
        <v>0</v>
      </c>
      <c r="AB23" s="36">
        <v>0</v>
      </c>
      <c r="AC23" s="36">
        <v>0</v>
      </c>
      <c r="AD23" s="36">
        <v>0</v>
      </c>
      <c r="AE23" s="36">
        <v>0</v>
      </c>
      <c r="AF23" s="36">
        <v>0</v>
      </c>
      <c r="AG23" s="36">
        <v>0</v>
      </c>
      <c r="AH23" s="36">
        <v>0</v>
      </c>
      <c r="AI23" s="36">
        <v>0</v>
      </c>
      <c r="AJ23" s="36">
        <v>0</v>
      </c>
      <c r="AK23" s="36">
        <v>1</v>
      </c>
      <c r="AL23" s="36">
        <v>0</v>
      </c>
      <c r="AM23" s="36">
        <v>0</v>
      </c>
      <c r="AN23" s="36"/>
      <c r="AO23" s="36" t="s">
        <v>472</v>
      </c>
      <c r="AP23" s="36">
        <v>1</v>
      </c>
      <c r="AQ23" s="36">
        <v>0</v>
      </c>
      <c r="AR23" s="36">
        <v>0</v>
      </c>
      <c r="AS23" s="36">
        <v>0</v>
      </c>
      <c r="AT23" s="36">
        <v>0</v>
      </c>
      <c r="AU23" s="36">
        <v>0</v>
      </c>
      <c r="AV23" s="36">
        <v>0</v>
      </c>
      <c r="AW23" s="36">
        <v>0</v>
      </c>
      <c r="AX23" s="36">
        <v>0</v>
      </c>
      <c r="AY23" s="36">
        <v>0</v>
      </c>
      <c r="AZ23" s="36">
        <v>0</v>
      </c>
      <c r="BA23" s="36">
        <v>0</v>
      </c>
      <c r="BB23" s="36">
        <v>0</v>
      </c>
      <c r="BC23" s="36">
        <v>0</v>
      </c>
      <c r="BD23" s="36">
        <v>0</v>
      </c>
      <c r="BE23" s="36">
        <v>0</v>
      </c>
      <c r="BF23" s="36">
        <v>0</v>
      </c>
      <c r="BG23" s="36">
        <v>0</v>
      </c>
      <c r="BH23" s="36">
        <v>0</v>
      </c>
      <c r="BI23" s="36">
        <v>0</v>
      </c>
      <c r="BJ23" s="36">
        <v>1</v>
      </c>
      <c r="BK23" s="36" t="s">
        <v>178</v>
      </c>
      <c r="BL23" s="36" t="s">
        <v>136</v>
      </c>
      <c r="BM23" s="36" t="s">
        <v>473</v>
      </c>
      <c r="BN23" s="36" t="s">
        <v>474</v>
      </c>
      <c r="BO23" s="36" t="s">
        <v>475</v>
      </c>
      <c r="BP23" s="36" t="s">
        <v>476</v>
      </c>
      <c r="BQ23" s="36" t="s">
        <v>477</v>
      </c>
      <c r="BR23" s="36" t="s">
        <v>478</v>
      </c>
      <c r="BS23" s="36" t="s">
        <v>479</v>
      </c>
      <c r="BT23" s="36" t="s">
        <v>335</v>
      </c>
      <c r="BU23" s="36" t="s">
        <v>430</v>
      </c>
      <c r="BV23" s="36" t="s">
        <v>145</v>
      </c>
      <c r="BW23" s="36" t="s">
        <v>147</v>
      </c>
      <c r="BX23" s="36" t="s">
        <v>147</v>
      </c>
      <c r="BY23" s="36" t="s">
        <v>480</v>
      </c>
      <c r="BZ23" s="14" t="s">
        <v>465</v>
      </c>
    </row>
    <row r="24" spans="1:78" ht="14.45" customHeight="1">
      <c r="A24" s="7" t="s">
        <v>27</v>
      </c>
      <c r="B24" s="36" t="s">
        <v>481</v>
      </c>
      <c r="C24" s="36" t="s">
        <v>482</v>
      </c>
      <c r="D24" s="36" t="s">
        <v>126</v>
      </c>
      <c r="E24" s="38" t="s">
        <v>483</v>
      </c>
      <c r="F24" s="36"/>
      <c r="G24" s="36" t="s">
        <v>172</v>
      </c>
      <c r="H24" s="36" t="s">
        <v>172</v>
      </c>
      <c r="I24" s="36" t="s">
        <v>128</v>
      </c>
      <c r="J24" s="36" t="s">
        <v>484</v>
      </c>
      <c r="K24" s="36" t="s">
        <v>469</v>
      </c>
      <c r="L24" s="36" t="s">
        <v>470</v>
      </c>
      <c r="M24" s="14" t="s">
        <v>485</v>
      </c>
      <c r="N24" s="36">
        <v>0</v>
      </c>
      <c r="O24" s="36">
        <v>0</v>
      </c>
      <c r="P24" s="36">
        <v>0</v>
      </c>
      <c r="Q24" s="36">
        <v>0</v>
      </c>
      <c r="R24" s="36">
        <v>0</v>
      </c>
      <c r="S24" s="36">
        <v>0</v>
      </c>
      <c r="T24" s="36">
        <v>0</v>
      </c>
      <c r="U24" s="36">
        <v>1</v>
      </c>
      <c r="V24" s="36">
        <v>0</v>
      </c>
      <c r="W24" s="36">
        <v>0</v>
      </c>
      <c r="X24" s="36">
        <v>0</v>
      </c>
      <c r="Y24" s="36">
        <v>0</v>
      </c>
      <c r="Z24" s="36">
        <v>0</v>
      </c>
      <c r="AA24" s="36">
        <v>0</v>
      </c>
      <c r="AB24" s="36">
        <v>0</v>
      </c>
      <c r="AC24" s="36">
        <v>0</v>
      </c>
      <c r="AD24" s="36">
        <v>0</v>
      </c>
      <c r="AE24" s="36">
        <v>0</v>
      </c>
      <c r="AF24" s="36">
        <v>0</v>
      </c>
      <c r="AG24" s="36">
        <v>0</v>
      </c>
      <c r="AH24" s="36">
        <v>0</v>
      </c>
      <c r="AI24" s="36">
        <v>0</v>
      </c>
      <c r="AJ24" s="36">
        <v>0</v>
      </c>
      <c r="AK24" s="36">
        <v>1</v>
      </c>
      <c r="AL24" s="36">
        <v>0</v>
      </c>
      <c r="AM24" s="36">
        <v>0</v>
      </c>
      <c r="AN24" s="36"/>
      <c r="AO24" s="36" t="s">
        <v>472</v>
      </c>
      <c r="AP24" s="36">
        <v>1</v>
      </c>
      <c r="AQ24" s="36">
        <v>0</v>
      </c>
      <c r="AR24" s="36">
        <v>0</v>
      </c>
      <c r="AS24" s="36">
        <v>0</v>
      </c>
      <c r="AT24" s="36">
        <v>0</v>
      </c>
      <c r="AU24" s="36">
        <v>0</v>
      </c>
      <c r="AV24" s="36">
        <v>0</v>
      </c>
      <c r="AW24" s="36">
        <v>0</v>
      </c>
      <c r="AX24" s="36">
        <v>0</v>
      </c>
      <c r="AY24" s="36">
        <v>0</v>
      </c>
      <c r="AZ24" s="36">
        <v>0</v>
      </c>
      <c r="BA24" s="36">
        <v>0</v>
      </c>
      <c r="BB24" s="36">
        <v>0</v>
      </c>
      <c r="BC24" s="36">
        <v>0</v>
      </c>
      <c r="BD24" s="36">
        <v>0</v>
      </c>
      <c r="BE24" s="36">
        <v>0</v>
      </c>
      <c r="BF24" s="36">
        <v>0</v>
      </c>
      <c r="BG24" s="36">
        <v>0</v>
      </c>
      <c r="BH24" s="36">
        <v>0</v>
      </c>
      <c r="BI24" s="36">
        <v>0</v>
      </c>
      <c r="BJ24" s="36">
        <v>1</v>
      </c>
      <c r="BK24" s="36" t="s">
        <v>178</v>
      </c>
      <c r="BL24" s="36" t="s">
        <v>136</v>
      </c>
      <c r="BM24" s="36" t="s">
        <v>473</v>
      </c>
      <c r="BN24" s="36" t="s">
        <v>486</v>
      </c>
      <c r="BO24" s="36" t="s">
        <v>487</v>
      </c>
      <c r="BP24" s="36" t="s">
        <v>488</v>
      </c>
      <c r="BQ24" s="36" t="s">
        <v>489</v>
      </c>
      <c r="BR24" s="36" t="s">
        <v>490</v>
      </c>
      <c r="BS24" s="36" t="s">
        <v>429</v>
      </c>
      <c r="BT24" s="36" t="s">
        <v>335</v>
      </c>
      <c r="BU24" s="36" t="s">
        <v>430</v>
      </c>
      <c r="BV24" s="36" t="s">
        <v>145</v>
      </c>
      <c r="BW24" s="36" t="s">
        <v>147</v>
      </c>
      <c r="BX24" s="36" t="s">
        <v>147</v>
      </c>
      <c r="BY24" s="36" t="s">
        <v>491</v>
      </c>
      <c r="BZ24" s="14" t="s">
        <v>465</v>
      </c>
    </row>
    <row r="25" spans="1:78" ht="14.45" customHeight="1">
      <c r="A25" s="7" t="s">
        <v>27</v>
      </c>
      <c r="B25" s="36">
        <v>5603</v>
      </c>
      <c r="C25" s="36" t="s">
        <v>492</v>
      </c>
      <c r="D25" s="36" t="s">
        <v>126</v>
      </c>
      <c r="E25" s="38">
        <v>3470</v>
      </c>
      <c r="F25" s="36"/>
      <c r="G25" s="36" t="s">
        <v>172</v>
      </c>
      <c r="H25" s="36" t="s">
        <v>172</v>
      </c>
      <c r="I25" s="36" t="s">
        <v>128</v>
      </c>
      <c r="J25" s="36" t="s">
        <v>493</v>
      </c>
      <c r="K25" s="36" t="s">
        <v>469</v>
      </c>
      <c r="L25" s="36" t="s">
        <v>470</v>
      </c>
      <c r="M25" s="14" t="s">
        <v>494</v>
      </c>
      <c r="N25" s="36">
        <v>0</v>
      </c>
      <c r="O25" s="36">
        <v>0</v>
      </c>
      <c r="P25" s="36">
        <v>0</v>
      </c>
      <c r="Q25" s="36">
        <v>0</v>
      </c>
      <c r="R25" s="36">
        <v>0</v>
      </c>
      <c r="S25" s="36">
        <v>0</v>
      </c>
      <c r="T25" s="36">
        <v>0</v>
      </c>
      <c r="U25" s="36">
        <v>1</v>
      </c>
      <c r="V25" s="36">
        <v>0</v>
      </c>
      <c r="W25" s="36">
        <v>0</v>
      </c>
      <c r="X25" s="36">
        <v>0</v>
      </c>
      <c r="Y25" s="36">
        <v>0</v>
      </c>
      <c r="Z25" s="36">
        <v>0</v>
      </c>
      <c r="AA25" s="36">
        <v>0</v>
      </c>
      <c r="AB25" s="36">
        <v>0</v>
      </c>
      <c r="AC25" s="36">
        <v>0</v>
      </c>
      <c r="AD25" s="36">
        <v>0</v>
      </c>
      <c r="AE25" s="36">
        <v>0</v>
      </c>
      <c r="AF25" s="36">
        <v>0</v>
      </c>
      <c r="AG25" s="36">
        <v>0</v>
      </c>
      <c r="AH25" s="36">
        <v>0</v>
      </c>
      <c r="AI25" s="36">
        <v>0</v>
      </c>
      <c r="AJ25" s="36">
        <v>0</v>
      </c>
      <c r="AK25" s="36">
        <v>1</v>
      </c>
      <c r="AL25" s="36">
        <v>0</v>
      </c>
      <c r="AM25" s="36">
        <v>0</v>
      </c>
      <c r="AN25" s="36"/>
      <c r="AO25" s="36" t="s">
        <v>472</v>
      </c>
      <c r="AP25" s="36">
        <v>1</v>
      </c>
      <c r="AQ25" s="36">
        <v>0</v>
      </c>
      <c r="AR25" s="36">
        <v>0</v>
      </c>
      <c r="AS25" s="36">
        <v>0</v>
      </c>
      <c r="AT25" s="36">
        <v>0</v>
      </c>
      <c r="AU25" s="36">
        <v>0</v>
      </c>
      <c r="AV25" s="36">
        <v>0</v>
      </c>
      <c r="AW25" s="36">
        <v>0</v>
      </c>
      <c r="AX25" s="36">
        <v>0</v>
      </c>
      <c r="AY25" s="36">
        <v>0</v>
      </c>
      <c r="AZ25" s="36">
        <v>0</v>
      </c>
      <c r="BA25" s="36">
        <v>0</v>
      </c>
      <c r="BB25" s="36">
        <v>0</v>
      </c>
      <c r="BC25" s="36">
        <v>0</v>
      </c>
      <c r="BD25" s="36">
        <v>0</v>
      </c>
      <c r="BE25" s="36">
        <v>0</v>
      </c>
      <c r="BF25" s="36">
        <v>0</v>
      </c>
      <c r="BG25" s="36">
        <v>0</v>
      </c>
      <c r="BH25" s="36">
        <v>0</v>
      </c>
      <c r="BI25" s="36">
        <v>0</v>
      </c>
      <c r="BJ25" s="36">
        <v>1</v>
      </c>
      <c r="BK25" s="36" t="s">
        <v>178</v>
      </c>
      <c r="BL25" s="36" t="s">
        <v>136</v>
      </c>
      <c r="BM25" s="36" t="s">
        <v>473</v>
      </c>
      <c r="BN25" s="36" t="s">
        <v>495</v>
      </c>
      <c r="BO25" s="36" t="s">
        <v>496</v>
      </c>
      <c r="BP25" s="36" t="s">
        <v>497</v>
      </c>
      <c r="BQ25" s="36" t="s">
        <v>489</v>
      </c>
      <c r="BR25" s="36" t="s">
        <v>498</v>
      </c>
      <c r="BS25" s="36" t="s">
        <v>429</v>
      </c>
      <c r="BT25" s="36" t="s">
        <v>335</v>
      </c>
      <c r="BU25" s="36" t="s">
        <v>430</v>
      </c>
      <c r="BV25" s="36" t="s">
        <v>145</v>
      </c>
      <c r="BW25" s="36" t="s">
        <v>147</v>
      </c>
      <c r="BX25" s="36" t="s">
        <v>147</v>
      </c>
      <c r="BY25" s="36" t="s">
        <v>491</v>
      </c>
      <c r="BZ25" s="14" t="s">
        <v>432</v>
      </c>
    </row>
    <row r="26" spans="1:78" ht="14.45" customHeight="1">
      <c r="A26" s="7" t="s">
        <v>27</v>
      </c>
      <c r="B26" s="36" t="s">
        <v>499</v>
      </c>
      <c r="C26" s="36" t="s">
        <v>500</v>
      </c>
      <c r="D26" s="36" t="s">
        <v>126</v>
      </c>
      <c r="E26" s="38" t="s">
        <v>501</v>
      </c>
      <c r="F26" s="36"/>
      <c r="G26" s="36" t="s">
        <v>172</v>
      </c>
      <c r="H26" s="36" t="s">
        <v>172</v>
      </c>
      <c r="I26" s="36" t="s">
        <v>128</v>
      </c>
      <c r="J26" s="36" t="s">
        <v>502</v>
      </c>
      <c r="K26" s="36" t="s">
        <v>226</v>
      </c>
      <c r="L26" s="36" t="s">
        <v>129</v>
      </c>
      <c r="M26" s="14" t="s">
        <v>503</v>
      </c>
      <c r="N26" s="36">
        <v>1</v>
      </c>
      <c r="O26" s="36">
        <v>0</v>
      </c>
      <c r="P26" s="36">
        <v>0</v>
      </c>
      <c r="Q26" s="36">
        <v>0</v>
      </c>
      <c r="R26" s="36">
        <v>0</v>
      </c>
      <c r="S26" s="36">
        <v>0</v>
      </c>
      <c r="T26" s="36">
        <v>0</v>
      </c>
      <c r="U26" s="36">
        <v>1</v>
      </c>
      <c r="V26" s="36">
        <v>0</v>
      </c>
      <c r="W26" s="36">
        <v>0</v>
      </c>
      <c r="X26" s="36">
        <v>0</v>
      </c>
      <c r="Y26" s="36">
        <v>0</v>
      </c>
      <c r="Z26" s="36">
        <v>0</v>
      </c>
      <c r="AA26" s="36">
        <v>0</v>
      </c>
      <c r="AB26" s="36">
        <v>0</v>
      </c>
      <c r="AC26" s="36">
        <v>0</v>
      </c>
      <c r="AD26" s="36">
        <v>0</v>
      </c>
      <c r="AE26" s="36">
        <v>0</v>
      </c>
      <c r="AF26" s="36">
        <v>0</v>
      </c>
      <c r="AG26" s="36">
        <v>0</v>
      </c>
      <c r="AH26" s="36">
        <v>0</v>
      </c>
      <c r="AI26" s="36">
        <v>0</v>
      </c>
      <c r="AJ26" s="36">
        <v>1</v>
      </c>
      <c r="AK26" s="36">
        <v>0</v>
      </c>
      <c r="AL26" s="36">
        <v>0</v>
      </c>
      <c r="AM26" s="36">
        <v>0</v>
      </c>
      <c r="AN26" s="36"/>
      <c r="AO26" s="36" t="s">
        <v>504</v>
      </c>
      <c r="AP26" s="36">
        <v>0</v>
      </c>
      <c r="AQ26" s="36">
        <v>0</v>
      </c>
      <c r="AR26" s="36">
        <v>0</v>
      </c>
      <c r="AS26" s="36">
        <v>0</v>
      </c>
      <c r="AT26" s="36">
        <v>0</v>
      </c>
      <c r="AU26" s="36">
        <v>0</v>
      </c>
      <c r="AV26" s="36">
        <v>0</v>
      </c>
      <c r="AW26" s="36">
        <v>0</v>
      </c>
      <c r="AX26" s="36">
        <v>0</v>
      </c>
      <c r="AY26" s="36">
        <v>0</v>
      </c>
      <c r="AZ26" s="36">
        <v>0</v>
      </c>
      <c r="BA26" s="36">
        <v>0</v>
      </c>
      <c r="BB26" s="36">
        <v>0</v>
      </c>
      <c r="BC26" s="36">
        <v>0</v>
      </c>
      <c r="BD26" s="36">
        <v>0</v>
      </c>
      <c r="BE26" s="36">
        <v>0</v>
      </c>
      <c r="BF26" s="36">
        <v>0</v>
      </c>
      <c r="BG26" s="36">
        <v>1</v>
      </c>
      <c r="BH26" s="36">
        <v>0</v>
      </c>
      <c r="BI26" s="36">
        <v>0</v>
      </c>
      <c r="BJ26" s="36">
        <v>1</v>
      </c>
      <c r="BK26" s="36" t="s">
        <v>178</v>
      </c>
      <c r="BL26" s="36" t="s">
        <v>136</v>
      </c>
      <c r="BM26" s="36" t="s">
        <v>147</v>
      </c>
      <c r="BN26" s="36" t="s">
        <v>505</v>
      </c>
      <c r="BO26" s="36" t="s">
        <v>506</v>
      </c>
      <c r="BP26" s="36" t="s">
        <v>507</v>
      </c>
      <c r="BQ26" s="36" t="s">
        <v>508</v>
      </c>
      <c r="BR26" s="36" t="s">
        <v>509</v>
      </c>
      <c r="BS26" s="36" t="s">
        <v>429</v>
      </c>
      <c r="BT26" s="36" t="s">
        <v>335</v>
      </c>
      <c r="BU26" s="36" t="s">
        <v>202</v>
      </c>
      <c r="BV26" s="36" t="s">
        <v>145</v>
      </c>
      <c r="BW26" s="36" t="s">
        <v>510</v>
      </c>
      <c r="BX26" s="36" t="s">
        <v>147</v>
      </c>
      <c r="BY26" s="36" t="s">
        <v>511</v>
      </c>
      <c r="BZ26" s="14" t="s">
        <v>465</v>
      </c>
    </row>
    <row r="27" spans="1:78" ht="14.45" customHeight="1">
      <c r="A27" s="7" t="s">
        <v>38</v>
      </c>
      <c r="B27" s="36" t="s">
        <v>512</v>
      </c>
      <c r="C27" s="36" t="s">
        <v>513</v>
      </c>
      <c r="D27" s="36" t="s">
        <v>126</v>
      </c>
      <c r="E27" s="38" t="s">
        <v>514</v>
      </c>
      <c r="F27" s="36"/>
      <c r="G27" s="36" t="s">
        <v>128</v>
      </c>
      <c r="H27" s="36" t="s">
        <v>129</v>
      </c>
      <c r="I27" s="36" t="s">
        <v>129</v>
      </c>
      <c r="J27" s="36" t="s">
        <v>129</v>
      </c>
      <c r="K27" s="36" t="s">
        <v>130</v>
      </c>
      <c r="L27" s="36" t="s">
        <v>131</v>
      </c>
      <c r="M27" s="14" t="s">
        <v>515</v>
      </c>
      <c r="N27" s="36">
        <v>0</v>
      </c>
      <c r="O27" s="36">
        <v>0</v>
      </c>
      <c r="P27" s="36">
        <v>0</v>
      </c>
      <c r="Q27" s="36">
        <v>1</v>
      </c>
      <c r="R27" s="36">
        <v>0</v>
      </c>
      <c r="S27" s="36">
        <v>0</v>
      </c>
      <c r="T27" s="36">
        <v>0</v>
      </c>
      <c r="U27" s="36">
        <v>0</v>
      </c>
      <c r="V27" s="36">
        <v>0</v>
      </c>
      <c r="W27" s="36">
        <v>0</v>
      </c>
      <c r="X27" s="36">
        <v>0</v>
      </c>
      <c r="Y27" s="36">
        <v>0</v>
      </c>
      <c r="Z27" s="36">
        <v>0</v>
      </c>
      <c r="AA27" s="36">
        <v>0</v>
      </c>
      <c r="AB27" s="36">
        <v>0</v>
      </c>
      <c r="AC27" s="36">
        <v>0</v>
      </c>
      <c r="AD27" s="36">
        <v>0</v>
      </c>
      <c r="AE27" s="36">
        <v>0</v>
      </c>
      <c r="AF27" s="36">
        <v>1</v>
      </c>
      <c r="AG27" s="36">
        <v>0</v>
      </c>
      <c r="AH27" s="36">
        <v>0</v>
      </c>
      <c r="AI27" s="36">
        <v>0</v>
      </c>
      <c r="AJ27" s="36">
        <v>0</v>
      </c>
      <c r="AK27" s="36">
        <v>0</v>
      </c>
      <c r="AL27" s="36">
        <v>0</v>
      </c>
      <c r="AM27" s="36">
        <v>0</v>
      </c>
      <c r="AN27" s="36"/>
      <c r="AO27" s="36" t="s">
        <v>133</v>
      </c>
      <c r="AP27" s="36">
        <v>0</v>
      </c>
      <c r="AQ27" s="36">
        <v>0</v>
      </c>
      <c r="AR27" s="36">
        <v>0</v>
      </c>
      <c r="AS27" s="36">
        <v>0</v>
      </c>
      <c r="AT27" s="36">
        <v>0</v>
      </c>
      <c r="AU27" s="36">
        <v>0</v>
      </c>
      <c r="AV27" s="36">
        <v>0</v>
      </c>
      <c r="AW27" s="36">
        <v>0</v>
      </c>
      <c r="AX27" s="36">
        <v>0</v>
      </c>
      <c r="AY27" s="36">
        <v>0</v>
      </c>
      <c r="AZ27" s="36">
        <v>0</v>
      </c>
      <c r="BA27" s="36">
        <v>0</v>
      </c>
      <c r="BB27" s="36">
        <v>0</v>
      </c>
      <c r="BC27" s="36">
        <v>0</v>
      </c>
      <c r="BD27" s="36">
        <v>0</v>
      </c>
      <c r="BE27" s="36">
        <v>0</v>
      </c>
      <c r="BF27" s="36">
        <v>1</v>
      </c>
      <c r="BG27" s="36">
        <v>0</v>
      </c>
      <c r="BH27" s="36">
        <v>0</v>
      </c>
      <c r="BI27" s="36">
        <v>0</v>
      </c>
      <c r="BJ27" s="36">
        <v>1</v>
      </c>
      <c r="BK27" s="36" t="s">
        <v>134</v>
      </c>
      <c r="BL27" s="36" t="s">
        <v>516</v>
      </c>
      <c r="BM27" s="36" t="s">
        <v>136</v>
      </c>
      <c r="BN27" s="36" t="s">
        <v>517</v>
      </c>
      <c r="BO27" s="36" t="s">
        <v>518</v>
      </c>
      <c r="BP27" s="36" t="s">
        <v>519</v>
      </c>
      <c r="BQ27" s="36" t="s">
        <v>520</v>
      </c>
      <c r="BR27" s="36" t="s">
        <v>521</v>
      </c>
      <c r="BS27" s="36" t="s">
        <v>142</v>
      </c>
      <c r="BT27" s="36" t="s">
        <v>143</v>
      </c>
      <c r="BU27" s="36" t="s">
        <v>202</v>
      </c>
      <c r="BV27" s="36" t="s">
        <v>522</v>
      </c>
      <c r="BW27" s="36" t="s">
        <v>523</v>
      </c>
      <c r="BX27" s="36" t="s">
        <v>524</v>
      </c>
      <c r="BY27" s="36" t="s">
        <v>218</v>
      </c>
      <c r="BZ27" s="14" t="s">
        <v>525</v>
      </c>
    </row>
    <row r="28" spans="1:78" ht="14.45" customHeight="1">
      <c r="A28" s="7" t="s">
        <v>526</v>
      </c>
      <c r="B28" s="36" t="s">
        <v>527</v>
      </c>
      <c r="C28" s="36" t="s">
        <v>528</v>
      </c>
      <c r="D28" s="36" t="s">
        <v>126</v>
      </c>
      <c r="E28" s="37" t="s">
        <v>529</v>
      </c>
      <c r="F28" s="36"/>
      <c r="G28" s="36" t="s">
        <v>128</v>
      </c>
      <c r="H28" s="36" t="s">
        <v>129</v>
      </c>
      <c r="I28" s="36" t="s">
        <v>129</v>
      </c>
      <c r="J28" s="36" t="s">
        <v>129</v>
      </c>
      <c r="K28" s="36" t="s">
        <v>130</v>
      </c>
      <c r="L28" s="36" t="s">
        <v>131</v>
      </c>
      <c r="M28" s="14" t="s">
        <v>530</v>
      </c>
      <c r="N28" s="36">
        <v>0</v>
      </c>
      <c r="O28" s="36">
        <v>0</v>
      </c>
      <c r="P28" s="36">
        <v>1</v>
      </c>
      <c r="Q28" s="36">
        <v>0</v>
      </c>
      <c r="R28" s="36">
        <v>0</v>
      </c>
      <c r="S28" s="36">
        <v>0</v>
      </c>
      <c r="T28" s="36">
        <v>0</v>
      </c>
      <c r="U28" s="36">
        <v>0</v>
      </c>
      <c r="V28" s="36">
        <v>0</v>
      </c>
      <c r="W28" s="36">
        <v>1</v>
      </c>
      <c r="X28" s="36">
        <v>0</v>
      </c>
      <c r="Y28" s="36">
        <v>0</v>
      </c>
      <c r="Z28" s="36">
        <v>0</v>
      </c>
      <c r="AA28" s="36">
        <v>0</v>
      </c>
      <c r="AB28" s="36">
        <v>0</v>
      </c>
      <c r="AC28" s="36">
        <v>0</v>
      </c>
      <c r="AD28" s="36">
        <v>0</v>
      </c>
      <c r="AE28" s="36">
        <v>0</v>
      </c>
      <c r="AF28" s="36">
        <v>0</v>
      </c>
      <c r="AG28" s="36">
        <v>0</v>
      </c>
      <c r="AH28" s="36">
        <v>0</v>
      </c>
      <c r="AI28" s="36">
        <v>0</v>
      </c>
      <c r="AJ28" s="36">
        <v>0</v>
      </c>
      <c r="AK28" s="36">
        <v>0</v>
      </c>
      <c r="AL28" s="36">
        <v>0</v>
      </c>
      <c r="AM28" s="36">
        <v>0</v>
      </c>
      <c r="AN28" s="36"/>
      <c r="AO28" s="36" t="s">
        <v>371</v>
      </c>
      <c r="AP28" s="36">
        <v>0</v>
      </c>
      <c r="AQ28" s="36">
        <v>0</v>
      </c>
      <c r="AR28" s="36">
        <v>0</v>
      </c>
      <c r="AS28" s="36">
        <v>0</v>
      </c>
      <c r="AT28" s="36">
        <v>0</v>
      </c>
      <c r="AU28" s="36">
        <v>0</v>
      </c>
      <c r="AV28" s="36">
        <v>0</v>
      </c>
      <c r="AW28" s="36">
        <v>0</v>
      </c>
      <c r="AX28" s="36">
        <v>0</v>
      </c>
      <c r="AY28" s="36">
        <v>0</v>
      </c>
      <c r="AZ28" s="36">
        <v>0</v>
      </c>
      <c r="BA28" s="36">
        <v>0</v>
      </c>
      <c r="BB28" s="36">
        <v>0</v>
      </c>
      <c r="BC28" s="36">
        <v>0</v>
      </c>
      <c r="BD28" s="36">
        <v>0</v>
      </c>
      <c r="BE28" s="36">
        <v>0</v>
      </c>
      <c r="BF28" s="36">
        <v>1</v>
      </c>
      <c r="BG28" s="36">
        <v>0</v>
      </c>
      <c r="BH28" s="36">
        <v>0</v>
      </c>
      <c r="BI28" s="36">
        <v>0</v>
      </c>
      <c r="BJ28" s="36">
        <v>1</v>
      </c>
      <c r="BK28" s="36" t="s">
        <v>134</v>
      </c>
      <c r="BL28" s="36" t="s">
        <v>156</v>
      </c>
      <c r="BM28" s="36" t="s">
        <v>156</v>
      </c>
      <c r="BN28" s="36" t="s">
        <v>531</v>
      </c>
      <c r="BO28" s="36" t="s">
        <v>532</v>
      </c>
      <c r="BP28" s="36" t="s">
        <v>533</v>
      </c>
      <c r="BQ28" s="36" t="s">
        <v>534</v>
      </c>
      <c r="BR28" s="36" t="s">
        <v>535</v>
      </c>
      <c r="BS28" s="36" t="s">
        <v>536</v>
      </c>
      <c r="BT28" s="36" t="s">
        <v>143</v>
      </c>
      <c r="BU28" s="36" t="s">
        <v>537</v>
      </c>
      <c r="BV28" s="36" t="s">
        <v>165</v>
      </c>
      <c r="BW28" s="36" t="s">
        <v>22</v>
      </c>
      <c r="BX28" s="36" t="s">
        <v>147</v>
      </c>
      <c r="BY28" s="36" t="s">
        <v>538</v>
      </c>
      <c r="BZ28" s="14" t="s">
        <v>539</v>
      </c>
    </row>
    <row r="29" spans="1:78" ht="14.45" customHeight="1">
      <c r="A29" s="7" t="s">
        <v>540</v>
      </c>
      <c r="B29" s="36" t="s">
        <v>541</v>
      </c>
      <c r="C29" s="36" t="s">
        <v>542</v>
      </c>
      <c r="D29" s="36" t="s">
        <v>126</v>
      </c>
      <c r="E29" s="37" t="s">
        <v>543</v>
      </c>
      <c r="F29" s="36"/>
      <c r="G29" s="36" t="s">
        <v>128</v>
      </c>
      <c r="H29" s="36" t="s">
        <v>129</v>
      </c>
      <c r="I29" s="36" t="s">
        <v>129</v>
      </c>
      <c r="J29" s="36" t="s">
        <v>129</v>
      </c>
      <c r="K29" s="36" t="s">
        <v>130</v>
      </c>
      <c r="L29" s="36" t="s">
        <v>131</v>
      </c>
      <c r="M29" s="14" t="s">
        <v>544</v>
      </c>
      <c r="N29" s="36">
        <v>0</v>
      </c>
      <c r="O29" s="36">
        <v>0</v>
      </c>
      <c r="P29" s="36">
        <v>0</v>
      </c>
      <c r="Q29" s="36">
        <v>0</v>
      </c>
      <c r="R29" s="36">
        <v>0</v>
      </c>
      <c r="S29" s="36">
        <v>0</v>
      </c>
      <c r="T29" s="36">
        <v>0</v>
      </c>
      <c r="U29" s="36">
        <v>0</v>
      </c>
      <c r="V29" s="36">
        <v>0</v>
      </c>
      <c r="W29" s="36">
        <v>0</v>
      </c>
      <c r="X29" s="36">
        <v>0</v>
      </c>
      <c r="Y29" s="36">
        <v>0</v>
      </c>
      <c r="Z29" s="36">
        <v>0</v>
      </c>
      <c r="AA29" s="36">
        <v>0</v>
      </c>
      <c r="AB29" s="36">
        <v>0</v>
      </c>
      <c r="AC29" s="36">
        <v>0</v>
      </c>
      <c r="AD29" s="36">
        <v>0</v>
      </c>
      <c r="AE29" s="36">
        <v>0</v>
      </c>
      <c r="AF29" s="36">
        <v>0</v>
      </c>
      <c r="AG29" s="36">
        <v>0</v>
      </c>
      <c r="AH29" s="36">
        <v>0</v>
      </c>
      <c r="AI29" s="36">
        <v>0</v>
      </c>
      <c r="AJ29" s="36">
        <v>0</v>
      </c>
      <c r="AK29" s="36">
        <v>0</v>
      </c>
      <c r="AL29" s="36">
        <v>0</v>
      </c>
      <c r="AM29" s="36">
        <v>0</v>
      </c>
      <c r="AN29" s="36"/>
      <c r="AO29" s="36" t="s">
        <v>133</v>
      </c>
      <c r="AP29" s="36">
        <v>0</v>
      </c>
      <c r="AQ29" s="36">
        <v>0</v>
      </c>
      <c r="AR29" s="36">
        <v>0</v>
      </c>
      <c r="AS29" s="36">
        <v>0</v>
      </c>
      <c r="AT29" s="36">
        <v>0</v>
      </c>
      <c r="AU29" s="36">
        <v>0</v>
      </c>
      <c r="AV29" s="36">
        <v>0</v>
      </c>
      <c r="AW29" s="36">
        <v>0</v>
      </c>
      <c r="AX29" s="36">
        <v>0</v>
      </c>
      <c r="AY29" s="36">
        <v>0</v>
      </c>
      <c r="AZ29" s="36">
        <v>0</v>
      </c>
      <c r="BA29" s="36">
        <v>0</v>
      </c>
      <c r="BB29" s="36">
        <v>0</v>
      </c>
      <c r="BC29" s="36">
        <v>0</v>
      </c>
      <c r="BD29" s="36">
        <v>0</v>
      </c>
      <c r="BE29" s="36">
        <v>0</v>
      </c>
      <c r="BF29" s="36">
        <v>1</v>
      </c>
      <c r="BG29" s="36">
        <v>0</v>
      </c>
      <c r="BH29" s="36">
        <v>0</v>
      </c>
      <c r="BI29" s="36">
        <v>0</v>
      </c>
      <c r="BJ29" s="36">
        <v>1</v>
      </c>
      <c r="BK29" s="36" t="s">
        <v>178</v>
      </c>
      <c r="BL29" s="36" t="s">
        <v>545</v>
      </c>
      <c r="BM29" s="36" t="s">
        <v>136</v>
      </c>
      <c r="BN29" s="36" t="s">
        <v>546</v>
      </c>
      <c r="BO29" s="36" t="s">
        <v>547</v>
      </c>
      <c r="BP29" s="36" t="s">
        <v>548</v>
      </c>
      <c r="BQ29" s="36" t="s">
        <v>549</v>
      </c>
      <c r="BR29" s="36" t="s">
        <v>550</v>
      </c>
      <c r="BS29" s="36" t="s">
        <v>142</v>
      </c>
      <c r="BT29" s="36" t="s">
        <v>143</v>
      </c>
      <c r="BU29" s="36" t="s">
        <v>202</v>
      </c>
      <c r="BV29" s="36" t="s">
        <v>203</v>
      </c>
      <c r="BW29" s="36" t="s">
        <v>551</v>
      </c>
      <c r="BX29" s="36" t="s">
        <v>552</v>
      </c>
      <c r="BY29" s="36" t="s">
        <v>553</v>
      </c>
      <c r="BZ29" s="1" t="s">
        <v>554</v>
      </c>
    </row>
    <row r="30" spans="1:78" ht="14.45" customHeight="1">
      <c r="A30" s="7" t="s">
        <v>555</v>
      </c>
      <c r="B30" s="36" t="s">
        <v>556</v>
      </c>
      <c r="C30" s="36" t="s">
        <v>557</v>
      </c>
      <c r="D30" s="36" t="s">
        <v>126</v>
      </c>
      <c r="E30" s="37" t="s">
        <v>558</v>
      </c>
      <c r="F30" s="36"/>
      <c r="G30" s="36" t="s">
        <v>128</v>
      </c>
      <c r="H30" s="36" t="s">
        <v>129</v>
      </c>
      <c r="I30" s="36" t="s">
        <v>129</v>
      </c>
      <c r="J30" s="36" t="s">
        <v>129</v>
      </c>
      <c r="K30" s="36" t="s">
        <v>130</v>
      </c>
      <c r="L30" s="36" t="s">
        <v>131</v>
      </c>
      <c r="M30" s="14" t="s">
        <v>559</v>
      </c>
      <c r="N30" s="36">
        <v>0</v>
      </c>
      <c r="O30" s="36">
        <v>0</v>
      </c>
      <c r="P30" s="36">
        <v>0</v>
      </c>
      <c r="Q30" s="36">
        <v>0</v>
      </c>
      <c r="R30" s="36">
        <v>1</v>
      </c>
      <c r="S30" s="36">
        <v>0</v>
      </c>
      <c r="T30" s="36">
        <v>0</v>
      </c>
      <c r="U30" s="36">
        <v>0</v>
      </c>
      <c r="V30" s="36">
        <v>0</v>
      </c>
      <c r="W30" s="36">
        <v>0</v>
      </c>
      <c r="X30" s="36">
        <v>0</v>
      </c>
      <c r="Y30" s="36">
        <v>1</v>
      </c>
      <c r="Z30" s="36">
        <v>1</v>
      </c>
      <c r="AA30" s="36">
        <v>0</v>
      </c>
      <c r="AB30" s="36">
        <v>0</v>
      </c>
      <c r="AC30" s="36">
        <v>0</v>
      </c>
      <c r="AD30" s="36">
        <v>0</v>
      </c>
      <c r="AE30" s="36">
        <v>0</v>
      </c>
      <c r="AF30" s="36">
        <v>0</v>
      </c>
      <c r="AG30" s="36">
        <v>0</v>
      </c>
      <c r="AH30" s="36">
        <v>0</v>
      </c>
      <c r="AI30" s="36">
        <v>0</v>
      </c>
      <c r="AJ30" s="36">
        <v>0</v>
      </c>
      <c r="AK30" s="36">
        <v>0</v>
      </c>
      <c r="AL30" s="36">
        <v>0</v>
      </c>
      <c r="AM30" s="36">
        <v>0</v>
      </c>
      <c r="AN30" s="36"/>
      <c r="AO30" s="36" t="s">
        <v>560</v>
      </c>
      <c r="AP30" s="36">
        <v>0</v>
      </c>
      <c r="AQ30" s="36">
        <v>0</v>
      </c>
      <c r="AR30" s="36">
        <v>0</v>
      </c>
      <c r="AS30" s="36">
        <v>0</v>
      </c>
      <c r="AT30" s="36">
        <v>0</v>
      </c>
      <c r="AU30" s="36">
        <v>0</v>
      </c>
      <c r="AV30" s="36">
        <v>0</v>
      </c>
      <c r="AW30" s="36">
        <v>0</v>
      </c>
      <c r="AX30" s="36">
        <v>0</v>
      </c>
      <c r="AY30" s="36">
        <v>0</v>
      </c>
      <c r="AZ30" s="36">
        <v>0</v>
      </c>
      <c r="BA30" s="36">
        <v>0</v>
      </c>
      <c r="BB30" s="36">
        <v>0</v>
      </c>
      <c r="BC30" s="36">
        <v>0</v>
      </c>
      <c r="BD30" s="36">
        <v>0</v>
      </c>
      <c r="BE30" s="36">
        <v>0</v>
      </c>
      <c r="BF30" s="36">
        <v>1</v>
      </c>
      <c r="BG30" s="36">
        <v>0</v>
      </c>
      <c r="BH30" s="36">
        <v>0</v>
      </c>
      <c r="BI30" s="36">
        <v>0</v>
      </c>
      <c r="BJ30" s="36">
        <v>1</v>
      </c>
      <c r="BK30" s="36" t="s">
        <v>134</v>
      </c>
      <c r="BL30" s="36" t="s">
        <v>561</v>
      </c>
      <c r="BM30" s="36" t="s">
        <v>136</v>
      </c>
      <c r="BN30" s="36" t="s">
        <v>562</v>
      </c>
      <c r="BO30" s="36" t="s">
        <v>563</v>
      </c>
      <c r="BP30" s="36" t="s">
        <v>564</v>
      </c>
      <c r="BQ30" s="36" t="s">
        <v>565</v>
      </c>
      <c r="BR30" s="36" t="s">
        <v>566</v>
      </c>
      <c r="BS30" s="36" t="s">
        <v>567</v>
      </c>
      <c r="BT30" s="36" t="s">
        <v>335</v>
      </c>
      <c r="BU30" s="36" t="s">
        <v>202</v>
      </c>
      <c r="BV30" s="36" t="s">
        <v>203</v>
      </c>
      <c r="BW30" s="36" t="s">
        <v>254</v>
      </c>
      <c r="BX30" s="36" t="s">
        <v>147</v>
      </c>
      <c r="BY30" s="36" t="s">
        <v>568</v>
      </c>
      <c r="BZ30" s="14" t="s">
        <v>569</v>
      </c>
    </row>
    <row r="31" spans="1:78" ht="14.45" customHeight="1">
      <c r="A31" s="7" t="s">
        <v>570</v>
      </c>
      <c r="B31" s="36" t="s">
        <v>571</v>
      </c>
      <c r="C31" s="36" t="s">
        <v>572</v>
      </c>
      <c r="D31" s="36" t="s">
        <v>126</v>
      </c>
      <c r="E31" s="38" t="s">
        <v>573</v>
      </c>
      <c r="F31" s="36"/>
      <c r="G31" s="36" t="s">
        <v>574</v>
      </c>
      <c r="H31" s="36" t="s">
        <v>574</v>
      </c>
      <c r="I31" s="36" t="s">
        <v>128</v>
      </c>
      <c r="J31" s="36" t="s">
        <v>575</v>
      </c>
      <c r="K31" s="36" t="s">
        <v>576</v>
      </c>
      <c r="L31" s="36" t="s">
        <v>577</v>
      </c>
      <c r="M31" s="14" t="s">
        <v>578</v>
      </c>
      <c r="N31" s="36">
        <v>0</v>
      </c>
      <c r="O31" s="36">
        <v>0</v>
      </c>
      <c r="P31" s="36">
        <v>0</v>
      </c>
      <c r="Q31" s="36">
        <v>0</v>
      </c>
      <c r="R31" s="36">
        <v>0</v>
      </c>
      <c r="S31" s="36">
        <v>0</v>
      </c>
      <c r="T31" s="36">
        <v>0</v>
      </c>
      <c r="U31" s="36">
        <v>1</v>
      </c>
      <c r="V31" s="36">
        <v>0</v>
      </c>
      <c r="W31" s="36">
        <v>0</v>
      </c>
      <c r="X31" s="36">
        <v>0</v>
      </c>
      <c r="Y31" s="36">
        <v>1</v>
      </c>
      <c r="Z31" s="36">
        <v>0</v>
      </c>
      <c r="AA31" s="36">
        <v>0</v>
      </c>
      <c r="AB31" s="36">
        <v>0</v>
      </c>
      <c r="AC31" s="36">
        <v>0</v>
      </c>
      <c r="AD31" s="36">
        <v>0</v>
      </c>
      <c r="AE31" s="36">
        <v>0</v>
      </c>
      <c r="AF31" s="36">
        <v>0</v>
      </c>
      <c r="AG31" s="36">
        <v>0</v>
      </c>
      <c r="AH31" s="36">
        <v>0</v>
      </c>
      <c r="AI31" s="36">
        <v>0</v>
      </c>
      <c r="AJ31" s="36">
        <v>0</v>
      </c>
      <c r="AK31" s="36">
        <v>1</v>
      </c>
      <c r="AL31" s="36">
        <v>0</v>
      </c>
      <c r="AM31" s="36">
        <v>0</v>
      </c>
      <c r="AN31" s="36"/>
      <c r="AO31" s="36" t="s">
        <v>579</v>
      </c>
      <c r="AP31" s="36">
        <v>0</v>
      </c>
      <c r="AQ31" s="36">
        <v>0</v>
      </c>
      <c r="AR31" s="36">
        <v>0</v>
      </c>
      <c r="AS31" s="36">
        <v>0</v>
      </c>
      <c r="AT31" s="36">
        <v>0</v>
      </c>
      <c r="AU31" s="36">
        <v>0</v>
      </c>
      <c r="AV31" s="36">
        <v>0</v>
      </c>
      <c r="AW31" s="36">
        <v>1</v>
      </c>
      <c r="AX31" s="36">
        <v>0</v>
      </c>
      <c r="AY31" s="36">
        <v>0</v>
      </c>
      <c r="AZ31" s="36">
        <v>0</v>
      </c>
      <c r="BA31" s="36">
        <v>0</v>
      </c>
      <c r="BB31" s="36">
        <v>0</v>
      </c>
      <c r="BC31" s="36">
        <v>0</v>
      </c>
      <c r="BD31" s="36">
        <v>0</v>
      </c>
      <c r="BE31" s="36">
        <v>0</v>
      </c>
      <c r="BF31" s="40">
        <v>0</v>
      </c>
      <c r="BG31" s="36">
        <v>0</v>
      </c>
      <c r="BH31" s="36">
        <v>0</v>
      </c>
      <c r="BI31" s="36">
        <v>0</v>
      </c>
      <c r="BJ31" s="36">
        <v>1</v>
      </c>
      <c r="BK31" s="36" t="s">
        <v>178</v>
      </c>
      <c r="BL31" s="36" t="s">
        <v>136</v>
      </c>
      <c r="BM31" s="36" t="s">
        <v>580</v>
      </c>
      <c r="BN31" s="36" t="s">
        <v>581</v>
      </c>
      <c r="BO31" s="36" t="s">
        <v>582</v>
      </c>
      <c r="BP31" s="36" t="s">
        <v>583</v>
      </c>
      <c r="BQ31" s="36" t="s">
        <v>584</v>
      </c>
      <c r="BR31" s="36" t="s">
        <v>585</v>
      </c>
      <c r="BS31" s="36" t="s">
        <v>429</v>
      </c>
      <c r="BT31" s="36" t="s">
        <v>335</v>
      </c>
      <c r="BU31" s="36" t="s">
        <v>430</v>
      </c>
      <c r="BV31" s="36" t="s">
        <v>145</v>
      </c>
      <c r="BW31" s="36" t="s">
        <v>147</v>
      </c>
      <c r="BX31" s="36" t="s">
        <v>147</v>
      </c>
      <c r="BY31" s="36" t="s">
        <v>586</v>
      </c>
      <c r="BZ31" s="14" t="s">
        <v>242</v>
      </c>
    </row>
    <row r="32" spans="1:78" ht="14.45" customHeight="1">
      <c r="A32" s="7" t="s">
        <v>570</v>
      </c>
      <c r="B32" s="36" t="s">
        <v>587</v>
      </c>
      <c r="C32" s="36" t="s">
        <v>588</v>
      </c>
      <c r="D32" s="36" t="s">
        <v>126</v>
      </c>
      <c r="E32" s="38" t="s">
        <v>589</v>
      </c>
      <c r="F32" s="36" t="s">
        <v>590</v>
      </c>
      <c r="G32" s="36" t="s">
        <v>172</v>
      </c>
      <c r="H32" s="36" t="s">
        <v>172</v>
      </c>
      <c r="I32" s="36" t="s">
        <v>128</v>
      </c>
      <c r="J32" s="36" t="s">
        <v>591</v>
      </c>
      <c r="K32" s="36" t="s">
        <v>226</v>
      </c>
      <c r="L32" s="36" t="s">
        <v>129</v>
      </c>
      <c r="M32" s="14" t="s">
        <v>592</v>
      </c>
      <c r="N32" s="36">
        <v>0</v>
      </c>
      <c r="O32" s="36">
        <v>0</v>
      </c>
      <c r="P32" s="36">
        <v>0</v>
      </c>
      <c r="Q32" s="36">
        <v>0</v>
      </c>
      <c r="R32" s="36">
        <v>0</v>
      </c>
      <c r="S32" s="36">
        <v>0</v>
      </c>
      <c r="T32" s="36">
        <v>0</v>
      </c>
      <c r="U32" s="36">
        <v>1</v>
      </c>
      <c r="V32" s="36">
        <v>0</v>
      </c>
      <c r="W32" s="36">
        <v>0</v>
      </c>
      <c r="X32" s="36">
        <v>0</v>
      </c>
      <c r="Y32" s="36">
        <v>1</v>
      </c>
      <c r="Z32" s="36">
        <v>0</v>
      </c>
      <c r="AA32" s="36">
        <v>0</v>
      </c>
      <c r="AB32" s="36">
        <v>0</v>
      </c>
      <c r="AC32" s="36">
        <v>0</v>
      </c>
      <c r="AD32" s="36">
        <v>0</v>
      </c>
      <c r="AE32" s="36">
        <v>1</v>
      </c>
      <c r="AF32" s="36">
        <v>0</v>
      </c>
      <c r="AG32" s="36">
        <v>0</v>
      </c>
      <c r="AH32" s="36">
        <v>0</v>
      </c>
      <c r="AI32" s="36">
        <v>0</v>
      </c>
      <c r="AJ32" s="36">
        <v>0</v>
      </c>
      <c r="AK32" s="36">
        <v>0</v>
      </c>
      <c r="AL32" s="36">
        <v>0</v>
      </c>
      <c r="AM32" s="36">
        <v>0</v>
      </c>
      <c r="AN32" s="36" t="s">
        <v>48</v>
      </c>
      <c r="AO32" s="36" t="s">
        <v>593</v>
      </c>
      <c r="AP32" s="36">
        <v>0</v>
      </c>
      <c r="AQ32" s="36">
        <v>0</v>
      </c>
      <c r="AR32" s="36">
        <v>0</v>
      </c>
      <c r="AS32" s="36">
        <v>0</v>
      </c>
      <c r="AT32" s="36">
        <v>0</v>
      </c>
      <c r="AU32" s="36">
        <v>1</v>
      </c>
      <c r="AV32" s="36">
        <v>0</v>
      </c>
      <c r="AW32" s="36">
        <v>0</v>
      </c>
      <c r="AX32" s="36">
        <v>0</v>
      </c>
      <c r="AY32" s="36">
        <v>0</v>
      </c>
      <c r="AZ32" s="36">
        <v>0</v>
      </c>
      <c r="BA32" s="36">
        <v>0</v>
      </c>
      <c r="BB32" s="36">
        <v>0</v>
      </c>
      <c r="BC32" s="36">
        <v>0</v>
      </c>
      <c r="BD32" s="36">
        <v>0</v>
      </c>
      <c r="BE32" s="36">
        <v>0</v>
      </c>
      <c r="BF32" s="36">
        <v>0</v>
      </c>
      <c r="BG32" s="36">
        <v>0</v>
      </c>
      <c r="BH32" s="36">
        <v>0</v>
      </c>
      <c r="BI32" s="36">
        <v>0</v>
      </c>
      <c r="BJ32" s="36">
        <v>2</v>
      </c>
      <c r="BK32" s="36" t="s">
        <v>178</v>
      </c>
      <c r="BL32" s="36" t="s">
        <v>136</v>
      </c>
      <c r="BM32" s="36" t="s">
        <v>147</v>
      </c>
      <c r="BN32" s="36" t="s">
        <v>594</v>
      </c>
      <c r="BO32" s="36" t="s">
        <v>595</v>
      </c>
      <c r="BP32" s="36" t="s">
        <v>596</v>
      </c>
      <c r="BQ32" s="36" t="s">
        <v>597</v>
      </c>
      <c r="BR32" s="36" t="s">
        <v>598</v>
      </c>
      <c r="BS32" s="36" t="s">
        <v>429</v>
      </c>
      <c r="BT32" s="36" t="s">
        <v>335</v>
      </c>
      <c r="BU32" s="36" t="s">
        <v>430</v>
      </c>
      <c r="BV32" s="36" t="s">
        <v>145</v>
      </c>
      <c r="BW32" s="36" t="s">
        <v>523</v>
      </c>
      <c r="BX32" s="36" t="s">
        <v>599</v>
      </c>
      <c r="BY32" s="36" t="s">
        <v>600</v>
      </c>
      <c r="BZ32" s="14" t="s">
        <v>242</v>
      </c>
    </row>
    <row r="33" spans="1:78" ht="14.45" customHeight="1">
      <c r="A33" s="7" t="s">
        <v>601</v>
      </c>
      <c r="B33" s="36" t="s">
        <v>602</v>
      </c>
      <c r="C33" s="36" t="s">
        <v>603</v>
      </c>
      <c r="D33" s="36" t="s">
        <v>126</v>
      </c>
      <c r="E33" s="38" t="s">
        <v>604</v>
      </c>
      <c r="F33" s="36"/>
      <c r="G33" s="36" t="s">
        <v>172</v>
      </c>
      <c r="H33" s="36" t="s">
        <v>172</v>
      </c>
      <c r="I33" s="36" t="s">
        <v>128</v>
      </c>
      <c r="J33" s="36" t="s">
        <v>605</v>
      </c>
      <c r="K33" s="36" t="s">
        <v>226</v>
      </c>
      <c r="L33" s="36" t="s">
        <v>606</v>
      </c>
      <c r="M33" s="14" t="s">
        <v>607</v>
      </c>
      <c r="N33" s="36">
        <v>0</v>
      </c>
      <c r="O33" s="36">
        <v>0</v>
      </c>
      <c r="P33" s="36">
        <v>0</v>
      </c>
      <c r="Q33" s="36">
        <v>0</v>
      </c>
      <c r="R33" s="36">
        <v>0</v>
      </c>
      <c r="S33" s="36">
        <v>0</v>
      </c>
      <c r="T33" s="36">
        <v>0</v>
      </c>
      <c r="U33" s="36">
        <v>1</v>
      </c>
      <c r="V33" s="36">
        <v>0</v>
      </c>
      <c r="W33" s="36">
        <v>0</v>
      </c>
      <c r="X33" s="36">
        <v>0</v>
      </c>
      <c r="Y33" s="36">
        <v>1</v>
      </c>
      <c r="Z33" s="36">
        <v>1</v>
      </c>
      <c r="AA33" s="36">
        <v>0</v>
      </c>
      <c r="AB33" s="36">
        <v>1</v>
      </c>
      <c r="AC33" s="36">
        <v>0</v>
      </c>
      <c r="AD33" s="36">
        <v>0</v>
      </c>
      <c r="AE33" s="36">
        <v>0</v>
      </c>
      <c r="AF33" s="36">
        <v>0</v>
      </c>
      <c r="AG33" s="36">
        <v>0</v>
      </c>
      <c r="AH33" s="36">
        <v>0</v>
      </c>
      <c r="AI33" s="36">
        <v>0</v>
      </c>
      <c r="AJ33" s="36">
        <v>1</v>
      </c>
      <c r="AK33" s="36">
        <v>1</v>
      </c>
      <c r="AL33" s="36">
        <v>0</v>
      </c>
      <c r="AM33" s="36">
        <v>0</v>
      </c>
      <c r="AN33" s="36"/>
      <c r="AO33" s="36" t="s">
        <v>608</v>
      </c>
      <c r="AP33" s="36">
        <v>1</v>
      </c>
      <c r="AQ33" s="36">
        <v>0</v>
      </c>
      <c r="AR33" s="36">
        <v>0</v>
      </c>
      <c r="AS33" s="36">
        <v>0</v>
      </c>
      <c r="AT33" s="36">
        <v>0</v>
      </c>
      <c r="AU33" s="36">
        <v>0</v>
      </c>
      <c r="AV33" s="36">
        <v>1</v>
      </c>
      <c r="AW33" s="36">
        <v>0</v>
      </c>
      <c r="AX33" s="36">
        <v>0</v>
      </c>
      <c r="AY33" s="36">
        <v>0</v>
      </c>
      <c r="AZ33" s="36">
        <v>0</v>
      </c>
      <c r="BA33" s="36">
        <v>0</v>
      </c>
      <c r="BB33" s="36">
        <v>0</v>
      </c>
      <c r="BC33" s="36">
        <v>0</v>
      </c>
      <c r="BD33" s="36">
        <v>0</v>
      </c>
      <c r="BE33" s="36">
        <v>0</v>
      </c>
      <c r="BF33" s="40">
        <v>0</v>
      </c>
      <c r="BG33" s="36">
        <v>0</v>
      </c>
      <c r="BH33" s="36">
        <v>0</v>
      </c>
      <c r="BI33" s="36">
        <v>0</v>
      </c>
      <c r="BJ33" s="36">
        <v>2</v>
      </c>
      <c r="BK33" s="36" t="s">
        <v>178</v>
      </c>
      <c r="BL33" s="36" t="s">
        <v>136</v>
      </c>
      <c r="BM33" s="36" t="s">
        <v>473</v>
      </c>
      <c r="BN33" s="36" t="s">
        <v>609</v>
      </c>
      <c r="BO33" s="36" t="s">
        <v>610</v>
      </c>
      <c r="BP33" s="36" t="s">
        <v>611</v>
      </c>
      <c r="BQ33" s="36" t="s">
        <v>612</v>
      </c>
      <c r="BR33" s="36" t="s">
        <v>613</v>
      </c>
      <c r="BS33" s="36" t="s">
        <v>429</v>
      </c>
      <c r="BT33" s="36" t="s">
        <v>335</v>
      </c>
      <c r="BU33" s="36" t="s">
        <v>430</v>
      </c>
      <c r="BV33" s="36" t="s">
        <v>145</v>
      </c>
      <c r="BW33" s="36" t="s">
        <v>614</v>
      </c>
      <c r="BX33" s="36"/>
      <c r="BY33" s="36" t="s">
        <v>615</v>
      </c>
      <c r="BZ33" s="14" t="s">
        <v>616</v>
      </c>
    </row>
    <row r="34" spans="1:78" ht="14.45" customHeight="1">
      <c r="A34" s="10" t="s">
        <v>617</v>
      </c>
      <c r="B34" s="36">
        <v>5773</v>
      </c>
      <c r="C34" s="36" t="s">
        <v>618</v>
      </c>
      <c r="D34" s="36" t="s">
        <v>619</v>
      </c>
      <c r="E34" s="38" t="s">
        <v>620</v>
      </c>
      <c r="F34" s="36" t="s">
        <v>261</v>
      </c>
      <c r="G34" s="36" t="s">
        <v>128</v>
      </c>
      <c r="H34" s="36" t="s">
        <v>129</v>
      </c>
      <c r="I34" s="36" t="s">
        <v>129</v>
      </c>
      <c r="J34" s="36" t="s">
        <v>129</v>
      </c>
      <c r="K34" s="36" t="s">
        <v>621</v>
      </c>
      <c r="L34" s="17" t="s">
        <v>622</v>
      </c>
      <c r="M34" s="62" t="s">
        <v>623</v>
      </c>
      <c r="N34" s="36">
        <v>1</v>
      </c>
      <c r="O34" s="36">
        <v>0</v>
      </c>
      <c r="P34" s="36">
        <v>0</v>
      </c>
      <c r="Q34" s="36">
        <v>1</v>
      </c>
      <c r="R34" s="36">
        <v>0</v>
      </c>
      <c r="S34" s="36">
        <v>0</v>
      </c>
      <c r="T34" s="36">
        <v>0</v>
      </c>
      <c r="U34" s="36">
        <v>0</v>
      </c>
      <c r="V34" s="36">
        <v>0</v>
      </c>
      <c r="W34" s="36">
        <v>0</v>
      </c>
      <c r="X34" s="36">
        <v>0</v>
      </c>
      <c r="Y34" s="36">
        <v>0</v>
      </c>
      <c r="Z34" s="36">
        <v>0</v>
      </c>
      <c r="AA34" s="36">
        <v>0</v>
      </c>
      <c r="AB34" s="36">
        <v>0</v>
      </c>
      <c r="AC34" s="36">
        <v>0</v>
      </c>
      <c r="AD34" s="36">
        <v>0</v>
      </c>
      <c r="AE34" s="36">
        <v>0</v>
      </c>
      <c r="AF34" s="36">
        <v>0</v>
      </c>
      <c r="AG34" s="36">
        <v>1</v>
      </c>
      <c r="AH34" s="36">
        <v>0</v>
      </c>
      <c r="AI34" s="36">
        <v>0</v>
      </c>
      <c r="AJ34" s="36">
        <v>0</v>
      </c>
      <c r="AK34" s="36">
        <v>1</v>
      </c>
      <c r="AL34" s="36">
        <v>0</v>
      </c>
      <c r="AM34" s="36">
        <v>0</v>
      </c>
      <c r="AN34" s="36"/>
      <c r="AO34" s="36" t="s">
        <v>624</v>
      </c>
      <c r="AP34" s="36">
        <v>0</v>
      </c>
      <c r="AQ34" s="36">
        <v>0</v>
      </c>
      <c r="AR34" s="36">
        <v>0</v>
      </c>
      <c r="AS34" s="36">
        <v>0</v>
      </c>
      <c r="AT34" s="36">
        <v>0</v>
      </c>
      <c r="AU34" s="36">
        <v>1</v>
      </c>
      <c r="AV34" s="36">
        <v>0</v>
      </c>
      <c r="AW34" s="36">
        <v>0</v>
      </c>
      <c r="AX34" s="36">
        <v>0</v>
      </c>
      <c r="AY34" s="36">
        <v>0</v>
      </c>
      <c r="AZ34" s="36">
        <v>0</v>
      </c>
      <c r="BA34" s="36">
        <v>0</v>
      </c>
      <c r="BB34" s="36">
        <v>1</v>
      </c>
      <c r="BC34" s="36">
        <v>0</v>
      </c>
      <c r="BD34" s="36">
        <v>0</v>
      </c>
      <c r="BE34" s="36">
        <v>0</v>
      </c>
      <c r="BF34" s="36">
        <v>0</v>
      </c>
      <c r="BG34" s="36">
        <v>0</v>
      </c>
      <c r="BH34" s="36">
        <v>0</v>
      </c>
      <c r="BI34" s="36">
        <v>0</v>
      </c>
      <c r="BJ34" s="36">
        <v>2</v>
      </c>
      <c r="BK34" s="36" t="s">
        <v>134</v>
      </c>
      <c r="BL34" s="36" t="s">
        <v>625</v>
      </c>
      <c r="BM34" s="36" t="s">
        <v>625</v>
      </c>
      <c r="BN34" s="36" t="s">
        <v>626</v>
      </c>
      <c r="BO34" s="36" t="s">
        <v>627</v>
      </c>
      <c r="BP34" s="36" t="s">
        <v>628</v>
      </c>
      <c r="BQ34" s="36" t="s">
        <v>629</v>
      </c>
      <c r="BR34" s="36" t="s">
        <v>630</v>
      </c>
      <c r="BS34" s="36" t="s">
        <v>631</v>
      </c>
      <c r="BT34" s="36" t="s">
        <v>632</v>
      </c>
      <c r="BU34" s="36" t="s">
        <v>202</v>
      </c>
      <c r="BV34" s="36" t="s">
        <v>145</v>
      </c>
      <c r="BW34" s="36" t="s">
        <v>617</v>
      </c>
      <c r="BX34" s="36" t="s">
        <v>147</v>
      </c>
      <c r="BY34" s="36" t="s">
        <v>449</v>
      </c>
      <c r="BZ34" s="14" t="s">
        <v>633</v>
      </c>
    </row>
    <row r="36" spans="1:78">
      <c r="A36" s="54" t="s">
        <v>634</v>
      </c>
      <c r="B36" s="55"/>
      <c r="C36" s="55"/>
    </row>
    <row r="37" spans="1:78">
      <c r="A37" s="7" t="s">
        <v>635</v>
      </c>
      <c r="B37" s="36" t="s">
        <v>636</v>
      </c>
      <c r="C37" s="36" t="s">
        <v>637</v>
      </c>
      <c r="D37" s="36" t="s">
        <v>126</v>
      </c>
      <c r="E37" s="37" t="s">
        <v>638</v>
      </c>
      <c r="F37" s="36" t="s">
        <v>639</v>
      </c>
      <c r="G37" s="36" t="s">
        <v>128</v>
      </c>
      <c r="H37" s="36" t="s">
        <v>129</v>
      </c>
      <c r="I37" s="36" t="s">
        <v>129</v>
      </c>
      <c r="J37" s="36" t="s">
        <v>129</v>
      </c>
      <c r="K37" s="36" t="s">
        <v>640</v>
      </c>
      <c r="L37" s="36" t="s">
        <v>131</v>
      </c>
      <c r="M37" s="36"/>
      <c r="N37" s="36">
        <v>0</v>
      </c>
      <c r="O37" s="36">
        <v>0</v>
      </c>
      <c r="P37" s="36">
        <v>0</v>
      </c>
      <c r="Q37" s="36">
        <v>0</v>
      </c>
      <c r="R37" s="36">
        <v>0</v>
      </c>
      <c r="S37" s="36">
        <v>0</v>
      </c>
      <c r="T37" s="36">
        <v>0</v>
      </c>
      <c r="U37" s="36">
        <v>0</v>
      </c>
      <c r="V37" s="36">
        <v>0</v>
      </c>
      <c r="W37" s="36">
        <v>0</v>
      </c>
      <c r="X37" s="36">
        <v>0</v>
      </c>
      <c r="Y37" s="36">
        <v>0</v>
      </c>
      <c r="Z37" s="36">
        <v>0</v>
      </c>
      <c r="AA37" s="36">
        <v>0</v>
      </c>
      <c r="AB37" s="36">
        <v>1</v>
      </c>
      <c r="AC37" s="36">
        <v>0</v>
      </c>
      <c r="AD37" s="36">
        <v>0</v>
      </c>
      <c r="AE37" s="36">
        <v>0</v>
      </c>
      <c r="AF37" s="36">
        <v>0</v>
      </c>
      <c r="AG37" s="36">
        <v>0</v>
      </c>
      <c r="AH37" s="36">
        <v>0</v>
      </c>
      <c r="AI37" s="36">
        <v>0</v>
      </c>
      <c r="AJ37" s="36">
        <v>0</v>
      </c>
      <c r="AK37" s="36">
        <v>0</v>
      </c>
      <c r="AL37" s="36">
        <v>0</v>
      </c>
      <c r="AM37" s="36">
        <v>0</v>
      </c>
      <c r="AN37" s="36"/>
      <c r="AO37" s="36" t="s">
        <v>641</v>
      </c>
      <c r="AP37" s="36">
        <v>0</v>
      </c>
      <c r="AQ37" s="36">
        <v>0</v>
      </c>
      <c r="AR37" s="36">
        <v>0</v>
      </c>
      <c r="AS37" s="36">
        <v>0</v>
      </c>
      <c r="AT37" s="36">
        <v>0</v>
      </c>
      <c r="AU37" s="36">
        <v>0</v>
      </c>
      <c r="AV37" s="36">
        <v>0</v>
      </c>
      <c r="AW37" s="36">
        <v>0</v>
      </c>
      <c r="AX37" s="36">
        <v>0</v>
      </c>
      <c r="AY37" s="36">
        <v>0</v>
      </c>
      <c r="AZ37" s="36">
        <v>0</v>
      </c>
      <c r="BA37" s="36">
        <v>0</v>
      </c>
      <c r="BB37" s="36">
        <v>0</v>
      </c>
      <c r="BC37" s="36">
        <v>0</v>
      </c>
      <c r="BD37" s="36">
        <v>0</v>
      </c>
      <c r="BE37" s="36">
        <v>0</v>
      </c>
      <c r="BF37" s="36">
        <v>1</v>
      </c>
      <c r="BG37" s="36">
        <v>0</v>
      </c>
      <c r="BH37" s="36">
        <v>0</v>
      </c>
      <c r="BI37" s="36">
        <v>0</v>
      </c>
      <c r="BJ37" s="36">
        <v>1</v>
      </c>
      <c r="BK37" s="36" t="s">
        <v>134</v>
      </c>
      <c r="BL37" s="36" t="s">
        <v>642</v>
      </c>
      <c r="BM37" s="36" t="s">
        <v>136</v>
      </c>
      <c r="BN37" s="36" t="s">
        <v>643</v>
      </c>
      <c r="BO37" s="36" t="s">
        <v>644</v>
      </c>
      <c r="BP37" s="36" t="s">
        <v>645</v>
      </c>
      <c r="BQ37" s="36" t="s">
        <v>646</v>
      </c>
      <c r="BR37" s="36" t="s">
        <v>647</v>
      </c>
      <c r="BS37" s="36" t="s">
        <v>377</v>
      </c>
      <c r="BT37" s="36" t="s">
        <v>378</v>
      </c>
      <c r="BU37" s="36" t="s">
        <v>144</v>
      </c>
      <c r="BV37" s="36" t="s">
        <v>203</v>
      </c>
      <c r="BW37" s="36" t="s">
        <v>510</v>
      </c>
      <c r="BX37" s="36" t="s">
        <v>648</v>
      </c>
      <c r="BY37" s="36" t="s">
        <v>649</v>
      </c>
    </row>
    <row r="38" spans="1:78">
      <c r="A38" s="7" t="s">
        <v>257</v>
      </c>
      <c r="B38" s="36" t="s">
        <v>650</v>
      </c>
      <c r="C38" s="36" t="s">
        <v>651</v>
      </c>
      <c r="D38" s="36" t="s">
        <v>126</v>
      </c>
      <c r="E38" s="37" t="s">
        <v>652</v>
      </c>
      <c r="F38" s="36" t="s">
        <v>653</v>
      </c>
      <c r="G38" s="36" t="s">
        <v>172</v>
      </c>
      <c r="H38" s="36" t="s">
        <v>172</v>
      </c>
      <c r="I38" s="36" t="s">
        <v>172</v>
      </c>
      <c r="J38" s="36" t="s">
        <v>654</v>
      </c>
      <c r="K38" s="36" t="s">
        <v>130</v>
      </c>
      <c r="L38" s="36" t="s">
        <v>131</v>
      </c>
      <c r="M38" s="36"/>
      <c r="N38" s="36">
        <v>0</v>
      </c>
      <c r="O38" s="36">
        <v>0</v>
      </c>
      <c r="P38" s="36">
        <v>0</v>
      </c>
      <c r="Q38" s="36">
        <v>0</v>
      </c>
      <c r="R38" s="36">
        <v>0</v>
      </c>
      <c r="S38" s="36">
        <v>0</v>
      </c>
      <c r="T38" s="36">
        <v>0</v>
      </c>
      <c r="U38" s="36">
        <v>0</v>
      </c>
      <c r="V38" s="36">
        <v>0</v>
      </c>
      <c r="W38" s="36">
        <v>0</v>
      </c>
      <c r="X38" s="36">
        <v>0</v>
      </c>
      <c r="Y38" s="36">
        <v>0</v>
      </c>
      <c r="Z38" s="36">
        <v>0</v>
      </c>
      <c r="AA38" s="36">
        <v>0</v>
      </c>
      <c r="AB38" s="36">
        <v>0</v>
      </c>
      <c r="AC38" s="36">
        <v>0</v>
      </c>
      <c r="AD38" s="36">
        <v>0</v>
      </c>
      <c r="AE38" s="36">
        <v>0</v>
      </c>
      <c r="AF38" s="36">
        <v>0</v>
      </c>
      <c r="AG38" s="36">
        <v>0</v>
      </c>
      <c r="AH38" s="36">
        <v>1</v>
      </c>
      <c r="AI38" s="36">
        <v>0</v>
      </c>
      <c r="AJ38" s="36">
        <v>0</v>
      </c>
      <c r="AK38" s="36">
        <v>0</v>
      </c>
      <c r="AL38" s="36">
        <v>0</v>
      </c>
      <c r="AM38" s="36">
        <v>0</v>
      </c>
      <c r="AN38" s="36"/>
      <c r="AO38" s="36" t="s">
        <v>133</v>
      </c>
      <c r="AP38" s="36">
        <v>0</v>
      </c>
      <c r="AQ38" s="36">
        <v>0</v>
      </c>
      <c r="AR38" s="36">
        <v>0</v>
      </c>
      <c r="AS38" s="36">
        <v>0</v>
      </c>
      <c r="AT38" s="36">
        <v>0</v>
      </c>
      <c r="AU38" s="36">
        <v>0</v>
      </c>
      <c r="AV38" s="36">
        <v>0</v>
      </c>
      <c r="AW38" s="36">
        <v>0</v>
      </c>
      <c r="AX38" s="36">
        <v>0</v>
      </c>
      <c r="AY38" s="36">
        <v>0</v>
      </c>
      <c r="AZ38" s="36">
        <v>0</v>
      </c>
      <c r="BA38" s="36">
        <v>0</v>
      </c>
      <c r="BB38" s="36">
        <v>0</v>
      </c>
      <c r="BC38" s="36">
        <v>0</v>
      </c>
      <c r="BD38" s="36">
        <v>0</v>
      </c>
      <c r="BE38" s="36">
        <v>0</v>
      </c>
      <c r="BF38" s="36">
        <v>1</v>
      </c>
      <c r="BG38" s="36">
        <v>0</v>
      </c>
      <c r="BH38" s="36">
        <v>0</v>
      </c>
      <c r="BI38" s="36">
        <v>0</v>
      </c>
      <c r="BJ38" s="36">
        <v>1</v>
      </c>
      <c r="BK38" s="36" t="s">
        <v>178</v>
      </c>
      <c r="BL38" s="36" t="s">
        <v>655</v>
      </c>
      <c r="BM38" s="36" t="s">
        <v>136</v>
      </c>
      <c r="BN38" s="36" t="s">
        <v>656</v>
      </c>
      <c r="BO38" s="36" t="s">
        <v>657</v>
      </c>
      <c r="BP38" s="36" t="s">
        <v>658</v>
      </c>
      <c r="BQ38" s="36" t="s">
        <v>549</v>
      </c>
      <c r="BR38" s="36" t="s">
        <v>659</v>
      </c>
      <c r="BS38" s="36" t="s">
        <v>118</v>
      </c>
      <c r="BT38" s="36" t="s">
        <v>273</v>
      </c>
      <c r="BU38" s="36" t="s">
        <v>202</v>
      </c>
      <c r="BV38" s="36" t="s">
        <v>145</v>
      </c>
      <c r="BW38" s="36" t="s">
        <v>523</v>
      </c>
      <c r="BX38" s="36" t="s">
        <v>660</v>
      </c>
      <c r="BY38" s="36" t="s">
        <v>321</v>
      </c>
    </row>
    <row r="39" spans="1:78">
      <c r="A39" s="7" t="s">
        <v>38</v>
      </c>
      <c r="B39" s="36" t="s">
        <v>661</v>
      </c>
      <c r="C39" s="36" t="s">
        <v>662</v>
      </c>
      <c r="D39" s="36" t="s">
        <v>126</v>
      </c>
      <c r="E39" s="37" t="s">
        <v>663</v>
      </c>
      <c r="F39" s="36" t="s">
        <v>653</v>
      </c>
      <c r="G39" s="36" t="s">
        <v>128</v>
      </c>
      <c r="H39" s="36" t="s">
        <v>129</v>
      </c>
      <c r="I39" s="36" t="s">
        <v>129</v>
      </c>
      <c r="J39" s="36" t="s">
        <v>129</v>
      </c>
      <c r="K39" s="36" t="s">
        <v>130</v>
      </c>
      <c r="L39" s="36" t="s">
        <v>131</v>
      </c>
      <c r="M39" s="36"/>
      <c r="N39" s="36">
        <v>0</v>
      </c>
      <c r="O39" s="36">
        <v>0</v>
      </c>
      <c r="P39" s="36">
        <v>0</v>
      </c>
      <c r="Q39" s="36">
        <v>1</v>
      </c>
      <c r="R39" s="36">
        <v>0</v>
      </c>
      <c r="S39" s="36">
        <v>0</v>
      </c>
      <c r="T39" s="36">
        <v>0</v>
      </c>
      <c r="U39" s="36">
        <v>0</v>
      </c>
      <c r="V39" s="36">
        <v>0</v>
      </c>
      <c r="W39" s="36">
        <v>0</v>
      </c>
      <c r="X39" s="36">
        <v>0</v>
      </c>
      <c r="Y39" s="36">
        <v>0</v>
      </c>
      <c r="Z39" s="36">
        <v>0</v>
      </c>
      <c r="AA39" s="36">
        <v>0</v>
      </c>
      <c r="AB39" s="36">
        <v>0</v>
      </c>
      <c r="AC39" s="36">
        <v>0</v>
      </c>
      <c r="AD39" s="36">
        <v>0</v>
      </c>
      <c r="AE39" s="36">
        <v>0</v>
      </c>
      <c r="AF39" s="36">
        <v>1</v>
      </c>
      <c r="AG39" s="36">
        <v>0</v>
      </c>
      <c r="AH39" s="36">
        <v>0</v>
      </c>
      <c r="AI39" s="36">
        <v>0</v>
      </c>
      <c r="AJ39" s="36">
        <v>0</v>
      </c>
      <c r="AK39" s="36">
        <v>1</v>
      </c>
      <c r="AL39" s="36">
        <v>0</v>
      </c>
      <c r="AM39" s="36">
        <v>0</v>
      </c>
      <c r="AN39" s="36"/>
      <c r="AO39" s="36" t="s">
        <v>133</v>
      </c>
      <c r="AP39" s="36">
        <v>0</v>
      </c>
      <c r="AQ39" s="36">
        <v>0</v>
      </c>
      <c r="AR39" s="36">
        <v>0</v>
      </c>
      <c r="AS39" s="36">
        <v>0</v>
      </c>
      <c r="AT39" s="36">
        <v>0</v>
      </c>
      <c r="AU39" s="36">
        <v>0</v>
      </c>
      <c r="AV39" s="36">
        <v>0</v>
      </c>
      <c r="AW39" s="36">
        <v>0</v>
      </c>
      <c r="AX39" s="36">
        <v>0</v>
      </c>
      <c r="AY39" s="36">
        <v>0</v>
      </c>
      <c r="AZ39" s="36">
        <v>0</v>
      </c>
      <c r="BA39" s="36">
        <v>0</v>
      </c>
      <c r="BB39" s="36">
        <v>0</v>
      </c>
      <c r="BC39" s="36">
        <v>0</v>
      </c>
      <c r="BD39" s="36">
        <v>0</v>
      </c>
      <c r="BE39" s="36">
        <v>0</v>
      </c>
      <c r="BF39" s="36">
        <v>1</v>
      </c>
      <c r="BG39" s="36">
        <v>0</v>
      </c>
      <c r="BH39" s="36">
        <v>0</v>
      </c>
      <c r="BI39" s="36">
        <v>0</v>
      </c>
      <c r="BJ39" s="36">
        <v>1</v>
      </c>
      <c r="BK39" s="36" t="s">
        <v>134</v>
      </c>
      <c r="BL39" s="36" t="s">
        <v>196</v>
      </c>
      <c r="BM39" s="36" t="s">
        <v>136</v>
      </c>
      <c r="BN39" s="36" t="s">
        <v>664</v>
      </c>
      <c r="BO39" s="36" t="s">
        <v>665</v>
      </c>
      <c r="BP39" s="36" t="s">
        <v>666</v>
      </c>
      <c r="BQ39" s="36" t="s">
        <v>667</v>
      </c>
      <c r="BR39" s="36" t="s">
        <v>668</v>
      </c>
      <c r="BS39" s="36" t="s">
        <v>23</v>
      </c>
      <c r="BT39" s="36" t="s">
        <v>335</v>
      </c>
      <c r="BU39" s="36" t="s">
        <v>202</v>
      </c>
      <c r="BV39" s="36" t="s">
        <v>203</v>
      </c>
      <c r="BW39" s="36" t="s">
        <v>523</v>
      </c>
      <c r="BX39" s="36" t="s">
        <v>147</v>
      </c>
      <c r="BY39" s="36" t="s">
        <v>218</v>
      </c>
    </row>
    <row r="40" spans="1:78">
      <c r="A40" s="7" t="s">
        <v>38</v>
      </c>
      <c r="B40" s="36" t="s">
        <v>669</v>
      </c>
      <c r="C40" s="36" t="s">
        <v>670</v>
      </c>
      <c r="D40" s="36" t="s">
        <v>126</v>
      </c>
      <c r="E40" s="37" t="s">
        <v>671</v>
      </c>
      <c r="F40" s="36" t="s">
        <v>653</v>
      </c>
      <c r="G40" s="36" t="s">
        <v>172</v>
      </c>
      <c r="H40" s="36" t="s">
        <v>172</v>
      </c>
      <c r="I40" s="36" t="s">
        <v>172</v>
      </c>
      <c r="J40" s="36" t="s">
        <v>672</v>
      </c>
      <c r="K40" s="36" t="s">
        <v>130</v>
      </c>
      <c r="L40" s="36" t="s">
        <v>131</v>
      </c>
      <c r="M40" s="36"/>
      <c r="N40" s="36">
        <v>0</v>
      </c>
      <c r="O40" s="36">
        <v>0</v>
      </c>
      <c r="P40" s="36">
        <v>0</v>
      </c>
      <c r="Q40" s="36">
        <v>0</v>
      </c>
      <c r="R40" s="36">
        <v>0</v>
      </c>
      <c r="S40" s="36">
        <v>0</v>
      </c>
      <c r="T40" s="36">
        <v>0</v>
      </c>
      <c r="U40" s="36">
        <v>0</v>
      </c>
      <c r="V40" s="36">
        <v>0</v>
      </c>
      <c r="W40" s="36">
        <v>0</v>
      </c>
      <c r="X40" s="36">
        <v>0</v>
      </c>
      <c r="Y40" s="36">
        <v>0</v>
      </c>
      <c r="Z40" s="36">
        <v>0</v>
      </c>
      <c r="AA40" s="36">
        <v>0</v>
      </c>
      <c r="AB40" s="36">
        <v>0</v>
      </c>
      <c r="AC40" s="36">
        <v>0</v>
      </c>
      <c r="AD40" s="36">
        <v>0</v>
      </c>
      <c r="AE40" s="36">
        <v>0</v>
      </c>
      <c r="AF40" s="36">
        <v>1</v>
      </c>
      <c r="AG40" s="36">
        <v>0</v>
      </c>
      <c r="AH40" s="36">
        <v>0</v>
      </c>
      <c r="AI40" s="36">
        <v>0</v>
      </c>
      <c r="AJ40" s="36">
        <v>0</v>
      </c>
      <c r="AK40" s="36">
        <v>0</v>
      </c>
      <c r="AL40" s="36">
        <v>0</v>
      </c>
      <c r="AM40" s="36">
        <v>0</v>
      </c>
      <c r="AN40" s="36"/>
      <c r="AO40" s="36" t="s">
        <v>133</v>
      </c>
      <c r="AP40" s="36">
        <v>0</v>
      </c>
      <c r="AQ40" s="36">
        <v>0</v>
      </c>
      <c r="AR40" s="36">
        <v>0</v>
      </c>
      <c r="AS40" s="36">
        <v>0</v>
      </c>
      <c r="AT40" s="36">
        <v>0</v>
      </c>
      <c r="AU40" s="36">
        <v>0</v>
      </c>
      <c r="AV40" s="36">
        <v>0</v>
      </c>
      <c r="AW40" s="36">
        <v>0</v>
      </c>
      <c r="AX40" s="36">
        <v>0</v>
      </c>
      <c r="AY40" s="36">
        <v>0</v>
      </c>
      <c r="AZ40" s="36">
        <v>0</v>
      </c>
      <c r="BA40" s="36">
        <v>0</v>
      </c>
      <c r="BB40" s="36">
        <v>0</v>
      </c>
      <c r="BC40" s="36">
        <v>0</v>
      </c>
      <c r="BD40" s="36">
        <v>0</v>
      </c>
      <c r="BE40" s="36">
        <v>0</v>
      </c>
      <c r="BF40" s="36">
        <v>1</v>
      </c>
      <c r="BG40" s="36">
        <v>0</v>
      </c>
      <c r="BH40" s="36">
        <v>0</v>
      </c>
      <c r="BI40" s="36">
        <v>0</v>
      </c>
      <c r="BJ40" s="36">
        <v>1</v>
      </c>
      <c r="BK40" s="36" t="s">
        <v>178</v>
      </c>
      <c r="BL40" s="36" t="s">
        <v>655</v>
      </c>
      <c r="BM40" s="36" t="s">
        <v>136</v>
      </c>
      <c r="BN40" s="36" t="s">
        <v>673</v>
      </c>
      <c r="BO40" s="36" t="s">
        <v>674</v>
      </c>
      <c r="BP40" s="36" t="s">
        <v>658</v>
      </c>
      <c r="BQ40" s="36" t="s">
        <v>549</v>
      </c>
      <c r="BR40" s="36" t="s">
        <v>675</v>
      </c>
      <c r="BS40" s="36" t="s">
        <v>676</v>
      </c>
      <c r="BT40" s="36" t="s">
        <v>273</v>
      </c>
      <c r="BU40" s="36" t="s">
        <v>202</v>
      </c>
      <c r="BV40" s="36" t="s">
        <v>145</v>
      </c>
      <c r="BW40" s="36" t="s">
        <v>523</v>
      </c>
      <c r="BX40" s="36" t="s">
        <v>677</v>
      </c>
      <c r="BY40" s="36" t="s">
        <v>321</v>
      </c>
    </row>
    <row r="41" spans="1:78">
      <c r="A41" s="7" t="s">
        <v>570</v>
      </c>
      <c r="B41" s="36" t="s">
        <v>678</v>
      </c>
      <c r="C41" s="36" t="s">
        <v>679</v>
      </c>
      <c r="D41" s="36" t="s">
        <v>126</v>
      </c>
      <c r="E41" s="38" t="s">
        <v>680</v>
      </c>
      <c r="F41" s="36" t="s">
        <v>653</v>
      </c>
      <c r="G41" s="36" t="s">
        <v>574</v>
      </c>
      <c r="H41" s="36" t="s">
        <v>574</v>
      </c>
      <c r="I41" s="36" t="s">
        <v>681</v>
      </c>
      <c r="J41" s="36" t="s">
        <v>575</v>
      </c>
      <c r="K41" s="36" t="s">
        <v>682</v>
      </c>
      <c r="L41" s="36" t="s">
        <v>577</v>
      </c>
      <c r="M41" s="36"/>
      <c r="N41" s="36">
        <v>0</v>
      </c>
      <c r="O41" s="36">
        <v>0</v>
      </c>
      <c r="P41" s="36">
        <v>0</v>
      </c>
      <c r="Q41" s="36">
        <v>0</v>
      </c>
      <c r="R41" s="36">
        <v>0</v>
      </c>
      <c r="S41" s="36">
        <v>0</v>
      </c>
      <c r="T41" s="36">
        <v>0</v>
      </c>
      <c r="U41" s="36">
        <v>1</v>
      </c>
      <c r="V41" s="36">
        <v>0</v>
      </c>
      <c r="W41" s="36">
        <v>0</v>
      </c>
      <c r="X41" s="36">
        <v>0</v>
      </c>
      <c r="Y41" s="36">
        <v>1</v>
      </c>
      <c r="Z41" s="36">
        <v>0</v>
      </c>
      <c r="AA41" s="36">
        <v>0</v>
      </c>
      <c r="AB41" s="36">
        <v>0</v>
      </c>
      <c r="AC41" s="36">
        <v>0</v>
      </c>
      <c r="AD41" s="36">
        <v>0</v>
      </c>
      <c r="AE41" s="36">
        <v>0</v>
      </c>
      <c r="AF41" s="36">
        <v>0</v>
      </c>
      <c r="AG41" s="36">
        <v>0</v>
      </c>
      <c r="AH41" s="36">
        <v>0</v>
      </c>
      <c r="AI41" s="36">
        <v>0</v>
      </c>
      <c r="AJ41" s="36">
        <v>0</v>
      </c>
      <c r="AK41" s="36">
        <v>1</v>
      </c>
      <c r="AL41" s="36">
        <v>0</v>
      </c>
      <c r="AM41" s="36">
        <v>0</v>
      </c>
      <c r="AN41" s="36"/>
      <c r="AO41" s="36" t="s">
        <v>579</v>
      </c>
      <c r="AP41" s="36">
        <v>0</v>
      </c>
      <c r="AQ41" s="36">
        <v>0</v>
      </c>
      <c r="AR41" s="36">
        <v>0</v>
      </c>
      <c r="AS41" s="36">
        <v>0</v>
      </c>
      <c r="AT41" s="36">
        <v>0</v>
      </c>
      <c r="AU41" s="36">
        <v>0</v>
      </c>
      <c r="AV41" s="36">
        <v>0</v>
      </c>
      <c r="AW41" s="36">
        <v>1</v>
      </c>
      <c r="AX41" s="36">
        <v>0</v>
      </c>
      <c r="AY41" s="36">
        <v>0</v>
      </c>
      <c r="AZ41" s="36">
        <v>0</v>
      </c>
      <c r="BA41" s="36">
        <v>0</v>
      </c>
      <c r="BB41" s="36">
        <v>0</v>
      </c>
      <c r="BC41" s="36">
        <v>0</v>
      </c>
      <c r="BD41" s="36">
        <v>0</v>
      </c>
      <c r="BE41" s="36">
        <v>0</v>
      </c>
      <c r="BF41" s="36">
        <v>0</v>
      </c>
      <c r="BG41" s="36">
        <v>0</v>
      </c>
      <c r="BH41" s="36">
        <v>0</v>
      </c>
      <c r="BI41" s="36">
        <v>0</v>
      </c>
      <c r="BJ41" s="36">
        <v>1</v>
      </c>
      <c r="BK41" s="36" t="s">
        <v>178</v>
      </c>
      <c r="BL41" s="36" t="s">
        <v>136</v>
      </c>
      <c r="BM41" s="36" t="s">
        <v>580</v>
      </c>
      <c r="BN41" s="36" t="s">
        <v>683</v>
      </c>
      <c r="BO41" s="36" t="s">
        <v>684</v>
      </c>
      <c r="BP41" s="36" t="s">
        <v>685</v>
      </c>
      <c r="BQ41" s="36" t="s">
        <v>686</v>
      </c>
      <c r="BR41" s="36" t="s">
        <v>687</v>
      </c>
      <c r="BS41" s="36" t="s">
        <v>429</v>
      </c>
      <c r="BT41" s="36" t="s">
        <v>335</v>
      </c>
      <c r="BU41" s="36" t="s">
        <v>202</v>
      </c>
      <c r="BV41" s="36" t="s">
        <v>145</v>
      </c>
      <c r="BW41" s="36" t="s">
        <v>523</v>
      </c>
      <c r="BX41" s="36" t="s">
        <v>688</v>
      </c>
      <c r="BY41" s="36" t="s">
        <v>321</v>
      </c>
    </row>
  </sheetData>
  <autoFilter ref="A2:BZ34">
    <sortState ref="A3:BZ34">
      <sortCondition ref="A2:A34"/>
    </sortState>
  </autoFilter>
  <conditionalFormatting sqref="C2">
    <cfRule type="duplicateValues" dxfId="118" priority="65"/>
  </conditionalFormatting>
  <conditionalFormatting sqref="C2">
    <cfRule type="duplicateValues" dxfId="117" priority="64"/>
  </conditionalFormatting>
  <conditionalFormatting sqref="C11">
    <cfRule type="duplicateValues" dxfId="116" priority="55"/>
  </conditionalFormatting>
  <conditionalFormatting sqref="C39">
    <cfRule type="duplicateValues" dxfId="115" priority="47"/>
  </conditionalFormatting>
  <conditionalFormatting sqref="C39">
    <cfRule type="duplicateValues" dxfId="114" priority="46"/>
  </conditionalFormatting>
  <conditionalFormatting sqref="C39">
    <cfRule type="duplicateValues" dxfId="113" priority="48"/>
  </conditionalFormatting>
  <conditionalFormatting sqref="C40">
    <cfRule type="duplicateValues" dxfId="112" priority="44"/>
  </conditionalFormatting>
  <conditionalFormatting sqref="C40">
    <cfRule type="duplicateValues" dxfId="111" priority="43"/>
  </conditionalFormatting>
  <conditionalFormatting sqref="C40">
    <cfRule type="duplicateValues" dxfId="110" priority="45"/>
  </conditionalFormatting>
  <conditionalFormatting sqref="C12:C13 C41">
    <cfRule type="duplicateValues" dxfId="109" priority="42"/>
  </conditionalFormatting>
  <conditionalFormatting sqref="C17">
    <cfRule type="duplicateValues" dxfId="108" priority="36"/>
  </conditionalFormatting>
  <conditionalFormatting sqref="C17">
    <cfRule type="duplicateValues" dxfId="107" priority="35"/>
  </conditionalFormatting>
  <conditionalFormatting sqref="C20">
    <cfRule type="duplicateValues" dxfId="106" priority="33"/>
  </conditionalFormatting>
  <conditionalFormatting sqref="C22:C23">
    <cfRule type="duplicateValues" dxfId="105" priority="23"/>
  </conditionalFormatting>
  <conditionalFormatting sqref="C22:C23">
    <cfRule type="duplicateValues" dxfId="104" priority="22"/>
  </conditionalFormatting>
  <conditionalFormatting sqref="C23">
    <cfRule type="duplicateValues" dxfId="103" priority="21"/>
  </conditionalFormatting>
  <conditionalFormatting sqref="C24">
    <cfRule type="duplicateValues" dxfId="102" priority="19"/>
  </conditionalFormatting>
  <conditionalFormatting sqref="C24">
    <cfRule type="duplicateValues" dxfId="101" priority="18"/>
  </conditionalFormatting>
  <conditionalFormatting sqref="C24">
    <cfRule type="duplicateValues" dxfId="100" priority="20"/>
  </conditionalFormatting>
  <conditionalFormatting sqref="C31">
    <cfRule type="duplicateValues" dxfId="99" priority="10"/>
  </conditionalFormatting>
  <conditionalFormatting sqref="C31">
    <cfRule type="duplicateValues" dxfId="98" priority="9"/>
  </conditionalFormatting>
  <conditionalFormatting sqref="C31">
    <cfRule type="duplicateValues" dxfId="97" priority="11"/>
  </conditionalFormatting>
  <conditionalFormatting sqref="C32:C33">
    <cfRule type="duplicateValues" dxfId="96" priority="2350"/>
  </conditionalFormatting>
  <conditionalFormatting sqref="C37:C38">
    <cfRule type="duplicateValues" dxfId="95" priority="2354"/>
  </conditionalFormatting>
  <conditionalFormatting sqref="C25:C27">
    <cfRule type="duplicateValues" dxfId="94" priority="2357"/>
  </conditionalFormatting>
  <conditionalFormatting sqref="C14:C15 C18:C19">
    <cfRule type="duplicateValues" dxfId="93" priority="2367"/>
  </conditionalFormatting>
  <conditionalFormatting sqref="C19:C20">
    <cfRule type="duplicateValues" dxfId="92" priority="2369"/>
  </conditionalFormatting>
  <conditionalFormatting sqref="C16">
    <cfRule type="duplicateValues" dxfId="91" priority="2"/>
  </conditionalFormatting>
  <conditionalFormatting sqref="C16">
    <cfRule type="duplicateValues" dxfId="90" priority="1"/>
  </conditionalFormatting>
  <conditionalFormatting sqref="C8:C9">
    <cfRule type="duplicateValues" dxfId="89" priority="2372"/>
  </conditionalFormatting>
  <conditionalFormatting sqref="C8:C10">
    <cfRule type="duplicateValues" dxfId="88" priority="2373"/>
  </conditionalFormatting>
  <conditionalFormatting sqref="C28:C30">
    <cfRule type="duplicateValues" dxfId="87" priority="2376"/>
  </conditionalFormatting>
  <conditionalFormatting sqref="C34">
    <cfRule type="duplicateValues" dxfId="86" priority="2377"/>
  </conditionalFormatting>
  <conditionalFormatting sqref="C37:C38">
    <cfRule type="duplicateValues" dxfId="85" priority="2380"/>
  </conditionalFormatting>
  <conditionalFormatting sqref="C3:C7">
    <cfRule type="duplicateValues" dxfId="84" priority="2382"/>
  </conditionalFormatting>
  <hyperlinks>
    <hyperlink ref="L31" r:id="rId1" display="https://www.qualitynet.org/files/5d55ad20c84b4540884323bc?filename=FY2020_HRRP_FAQs.pdf"/>
    <hyperlink ref="L41" r:id="rId2" display="https://www.qualitynet.org/files/5d55ad20c84b4540884323bc?filename=FY2020_HRRP_FAQs.pdf"/>
    <hyperlink ref="L6" r:id="rId3" display="https://qpp.cms.gov/mips/quality-measures"/>
    <hyperlink ref="L30" r:id="rId4" display="https://qpp.cms.gov/mips/quality-measures"/>
    <hyperlink ref="L5" r:id="rId5" display="https://www.federalregister.gov/documents/2018/12/31/2018-27981/medicare-program-medicare-shared-savings-program-accountable-care-organizations-pathways-to-success"/>
    <hyperlink ref="L6" r:id="rId6" display="https://qpp.cms.gov/mips/quality-measures"/>
    <hyperlink ref="L7" r:id="rId7" display="https://qpp.cms.gov/mips/quality-measures"/>
    <hyperlink ref="L28" r:id="rId8" display="https://qpp.cms.gov/mips/quality-measures"/>
    <hyperlink ref="L14" r:id="rId9" location="p-2773" display="https://www.federalregister.gov/documents/2016/05/09/2016-10032/medicare-program-merit-based-incentive-payment-system-mips-and-alternative-payment-model-apm#p-2773"/>
    <hyperlink ref="L8" r:id="rId10" display="https://qpp.cms.gov/mips/quality-measures"/>
    <hyperlink ref="L22" r:id="rId11" display="https://www.cms.gov/Medicare/Quality-Initiatives-Patient-Assessment-Instruments/NursingHomeQualityInits/Downloads/SNFRM-Technical-Report-3252015.pdf"/>
    <hyperlink ref="L15" r:id="rId12" display="https://qpp.cms.gov/mips/quality-measures"/>
    <hyperlink ref="L37" r:id="rId13" display="https://qpp.cms.gov/mips/quality-measures"/>
    <hyperlink ref="L40" r:id="rId14" display="https://qpp.cms.gov/mips/quality-measures"/>
    <hyperlink ref="L39" r:id="rId15" display="https://qpp.cms.gov/mips/quality-measures"/>
    <hyperlink ref="L38" r:id="rId16" display="https://qpp.cms.gov/mips/quality-measures"/>
    <hyperlink ref="L13" r:id="rId17" display="https://qpp.cms.gov/mips/quality-measures"/>
    <hyperlink ref="L9" r:id="rId18" display="https://qpp.cms.gov/mips/quality-measures"/>
  </hyperlinks>
  <pageMargins left="0.7" right="0.7" top="0.75" bottom="0.75" header="0.3" footer="0.3"/>
  <pageSetup orientation="portrait"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63"/>
  <sheetViews>
    <sheetView topLeftCell="C1" zoomScale="85" zoomScaleNormal="85" workbookViewId="0">
      <pane ySplit="2" topLeftCell="A3" activePane="bottomLeft" state="frozen"/>
      <selection pane="bottomLeft" activeCell="M1" sqref="M1:AL1"/>
    </sheetView>
  </sheetViews>
  <sheetFormatPr defaultColWidth="8.7109375" defaultRowHeight="12.2"/>
  <cols>
    <col min="1" max="1" width="8" style="14" customWidth="1"/>
    <col min="2" max="2" width="63.140625" style="1" customWidth="1"/>
    <col min="3" max="3" width="17" style="1" customWidth="1"/>
    <col min="4" max="4" width="8" style="16" customWidth="1"/>
    <col min="5" max="5" width="14.85546875" style="17" customWidth="1"/>
    <col min="6" max="9" width="11.140625" style="1" customWidth="1"/>
    <col min="10" max="10" width="11.140625" style="17" customWidth="1"/>
    <col min="11" max="11" width="12.85546875" style="12" customWidth="1"/>
    <col min="12" max="12" width="15.85546875" style="1" customWidth="1"/>
    <col min="13" max="13" width="13.7109375" style="1" customWidth="1"/>
    <col min="14" max="14" width="10.28515625" style="1" customWidth="1"/>
    <col min="15" max="15" width="10.140625" style="1" customWidth="1"/>
    <col min="16" max="16" width="12.28515625" style="1" customWidth="1"/>
    <col min="17" max="17" width="8.28515625" style="1" bestFit="1" customWidth="1"/>
    <col min="18" max="18" width="13.140625" style="1" customWidth="1"/>
    <col min="19" max="19" width="11.28515625" style="1" customWidth="1"/>
    <col min="20" max="20" width="12.7109375" style="1" customWidth="1"/>
    <col min="21" max="21" width="9.7109375" style="1" customWidth="1"/>
    <col min="22" max="22" width="9.85546875" style="1" customWidth="1"/>
    <col min="23" max="23" width="9.7109375" style="1" customWidth="1"/>
    <col min="24" max="24" width="10.28515625" style="1" customWidth="1"/>
    <col min="25" max="25" width="9.140625" style="1" bestFit="1" customWidth="1"/>
    <col min="26" max="26" width="13.28515625" style="1" customWidth="1"/>
    <col min="27" max="27" width="10.28515625" style="1" customWidth="1"/>
    <col min="28" max="28" width="10.7109375" style="1" bestFit="1" customWidth="1"/>
    <col min="29" max="29" width="8.28515625" style="1" bestFit="1" customWidth="1"/>
    <col min="30" max="30" width="10.28515625" style="1" customWidth="1"/>
    <col min="31" max="31" width="6.28515625" style="1" customWidth="1"/>
    <col min="32" max="32" width="17.28515625" style="1" customWidth="1"/>
    <col min="33" max="33" width="10.85546875" style="1" customWidth="1"/>
    <col min="34" max="34" width="11.28515625" style="1" customWidth="1"/>
    <col min="35" max="35" width="11.140625" style="1" customWidth="1"/>
    <col min="36" max="36" width="8.140625" style="1" bestFit="1" customWidth="1"/>
    <col min="37" max="37" width="9" style="1" bestFit="1" customWidth="1"/>
    <col min="38" max="38" width="8.28515625" style="1" bestFit="1" customWidth="1"/>
    <col min="39" max="39" width="13.28515625" style="1" customWidth="1"/>
    <col min="40" max="40" width="39" style="1" customWidth="1"/>
    <col min="41" max="44" width="10.85546875" style="1" bestFit="1" customWidth="1"/>
    <col min="45" max="45" width="11.28515625" style="1" bestFit="1" customWidth="1"/>
    <col min="46" max="46" width="11.140625" style="1" bestFit="1" customWidth="1"/>
    <col min="47" max="47" width="11" style="1" bestFit="1" customWidth="1"/>
    <col min="48" max="48" width="12.28515625" style="1" customWidth="1"/>
    <col min="49" max="50" width="11.140625" style="1" bestFit="1" customWidth="1"/>
    <col min="51" max="51" width="13.7109375" style="1" customWidth="1"/>
    <col min="52" max="52" width="10.85546875" style="1" bestFit="1" customWidth="1"/>
    <col min="53" max="53" width="15" style="1" bestFit="1" customWidth="1"/>
    <col min="54" max="54" width="8.7109375" style="1" customWidth="1"/>
    <col min="55" max="55" width="13" style="7" customWidth="1"/>
    <col min="56" max="56" width="8.7109375" style="7" customWidth="1"/>
    <col min="57" max="57" width="8.7109375" style="1" customWidth="1"/>
    <col min="58" max="58" width="11.28515625" style="1" bestFit="1" customWidth="1"/>
    <col min="59" max="59" width="10.85546875" style="1" bestFit="1" customWidth="1"/>
    <col min="60" max="60" width="11.140625" style="1" bestFit="1" customWidth="1"/>
    <col min="61" max="61" width="11.28515625" style="1" bestFit="1" customWidth="1"/>
    <col min="62" max="76" width="11.28515625" style="1" customWidth="1"/>
    <col min="77" max="16384" width="8.7109375" style="7"/>
  </cols>
  <sheetData>
    <row r="1" spans="1:76" ht="25.5" customHeight="1">
      <c r="A1" s="81" t="s">
        <v>102</v>
      </c>
      <c r="B1" s="82"/>
      <c r="C1" s="82"/>
      <c r="D1" s="82"/>
      <c r="E1" s="83"/>
      <c r="F1" s="77" t="s">
        <v>103</v>
      </c>
      <c r="G1" s="78"/>
      <c r="H1" s="78"/>
      <c r="I1" s="78"/>
      <c r="J1" s="88"/>
      <c r="K1" s="79" t="s">
        <v>104</v>
      </c>
      <c r="L1" s="80"/>
      <c r="M1" s="70" t="s">
        <v>105</v>
      </c>
      <c r="N1" s="71"/>
      <c r="O1" s="71"/>
      <c r="P1" s="71"/>
      <c r="Q1" s="71"/>
      <c r="R1" s="71"/>
      <c r="S1" s="71"/>
      <c r="T1" s="71"/>
      <c r="U1" s="71"/>
      <c r="V1" s="71"/>
      <c r="W1" s="71"/>
      <c r="X1" s="71"/>
      <c r="Y1" s="71"/>
      <c r="Z1" s="71"/>
      <c r="AA1" s="71"/>
      <c r="AB1" s="71"/>
      <c r="AC1" s="71"/>
      <c r="AD1" s="71"/>
      <c r="AE1" s="71"/>
      <c r="AF1" s="71"/>
      <c r="AG1" s="71"/>
      <c r="AH1" s="71"/>
      <c r="AI1" s="71"/>
      <c r="AJ1" s="71"/>
      <c r="AK1" s="71"/>
      <c r="AL1" s="72"/>
      <c r="AM1" s="73" t="s">
        <v>106</v>
      </c>
      <c r="AN1" s="74"/>
      <c r="AO1" s="74"/>
      <c r="AP1" s="74"/>
      <c r="AQ1" s="74"/>
      <c r="AR1" s="74"/>
      <c r="AS1" s="74"/>
      <c r="AT1" s="74"/>
      <c r="AU1" s="74"/>
      <c r="AV1" s="74"/>
      <c r="AW1" s="74"/>
      <c r="AX1" s="74"/>
      <c r="AY1" s="74"/>
      <c r="AZ1" s="74"/>
      <c r="BA1" s="74"/>
      <c r="BB1" s="74"/>
      <c r="BC1" s="74"/>
      <c r="BD1" s="74"/>
      <c r="BE1" s="74"/>
      <c r="BF1" s="74"/>
      <c r="BG1" s="74"/>
      <c r="BH1" s="74"/>
      <c r="BI1" s="89"/>
      <c r="BJ1" s="84" t="s">
        <v>689</v>
      </c>
      <c r="BK1" s="85"/>
      <c r="BL1" s="85"/>
      <c r="BM1" s="85"/>
      <c r="BN1" s="85"/>
      <c r="BO1" s="85"/>
      <c r="BP1" s="85"/>
      <c r="BQ1" s="85"/>
      <c r="BR1" s="85"/>
      <c r="BS1" s="85"/>
      <c r="BT1" s="85"/>
      <c r="BU1" s="85"/>
      <c r="BV1" s="85"/>
      <c r="BW1" s="85"/>
      <c r="BX1" s="86"/>
    </row>
    <row r="2" spans="1:76" s="8" customFormat="1" ht="103.5" customHeight="1">
      <c r="A2" s="13" t="s">
        <v>4</v>
      </c>
      <c r="B2" s="2" t="s">
        <v>8</v>
      </c>
      <c r="C2" s="2" t="s">
        <v>109</v>
      </c>
      <c r="D2" s="15" t="s">
        <v>6</v>
      </c>
      <c r="E2" s="15" t="s">
        <v>10</v>
      </c>
      <c r="F2" s="9" t="s">
        <v>110</v>
      </c>
      <c r="G2" s="9" t="s">
        <v>111</v>
      </c>
      <c r="H2" s="9" t="s">
        <v>112</v>
      </c>
      <c r="I2" s="9" t="s">
        <v>113</v>
      </c>
      <c r="J2" s="9" t="s">
        <v>690</v>
      </c>
      <c r="K2" s="4" t="s">
        <v>104</v>
      </c>
      <c r="L2" s="4" t="s">
        <v>114</v>
      </c>
      <c r="M2" s="5" t="s">
        <v>20</v>
      </c>
      <c r="N2" s="5" t="s">
        <v>21</v>
      </c>
      <c r="O2" s="5" t="s">
        <v>22</v>
      </c>
      <c r="P2" s="5" t="s">
        <v>23</v>
      </c>
      <c r="Q2" s="5" t="s">
        <v>24</v>
      </c>
      <c r="R2" s="5" t="s">
        <v>25</v>
      </c>
      <c r="S2" s="5" t="s">
        <v>116</v>
      </c>
      <c r="T2" s="5" t="s">
        <v>27</v>
      </c>
      <c r="U2" s="5" t="s">
        <v>28</v>
      </c>
      <c r="V2" s="5" t="s">
        <v>29</v>
      </c>
      <c r="W2" s="5" t="s">
        <v>30</v>
      </c>
      <c r="X2" s="5" t="s">
        <v>117</v>
      </c>
      <c r="Y2" s="5" t="s">
        <v>32</v>
      </c>
      <c r="Z2" s="5" t="s">
        <v>33</v>
      </c>
      <c r="AA2" s="5" t="s">
        <v>34</v>
      </c>
      <c r="AB2" s="5" t="s">
        <v>35</v>
      </c>
      <c r="AC2" s="5" t="s">
        <v>36</v>
      </c>
      <c r="AD2" s="5" t="s">
        <v>37</v>
      </c>
      <c r="AE2" s="5" t="s">
        <v>38</v>
      </c>
      <c r="AF2" s="5" t="s">
        <v>39</v>
      </c>
      <c r="AG2" s="5" t="s">
        <v>118</v>
      </c>
      <c r="AH2" s="5" t="s">
        <v>41</v>
      </c>
      <c r="AI2" s="5" t="s">
        <v>42</v>
      </c>
      <c r="AJ2" s="5" t="s">
        <v>43</v>
      </c>
      <c r="AK2" s="5" t="s">
        <v>44</v>
      </c>
      <c r="AL2" s="5" t="s">
        <v>45</v>
      </c>
      <c r="AM2" s="3" t="s">
        <v>119</v>
      </c>
      <c r="AN2" s="3" t="s">
        <v>46</v>
      </c>
      <c r="AO2" s="3" t="s">
        <v>52</v>
      </c>
      <c r="AP2" s="3" t="s">
        <v>53</v>
      </c>
      <c r="AQ2" s="3" t="s">
        <v>54</v>
      </c>
      <c r="AR2" s="3" t="s">
        <v>55</v>
      </c>
      <c r="AS2" s="3" t="s">
        <v>56</v>
      </c>
      <c r="AT2" s="3" t="s">
        <v>57</v>
      </c>
      <c r="AU2" s="3" t="s">
        <v>58</v>
      </c>
      <c r="AV2" s="3" t="s">
        <v>59</v>
      </c>
      <c r="AW2" s="3" t="s">
        <v>60</v>
      </c>
      <c r="AX2" s="3" t="s">
        <v>61</v>
      </c>
      <c r="AY2" s="3" t="s">
        <v>62</v>
      </c>
      <c r="AZ2" s="3" t="s">
        <v>63</v>
      </c>
      <c r="BA2" s="3" t="s">
        <v>64</v>
      </c>
      <c r="BB2" s="3" t="s">
        <v>65</v>
      </c>
      <c r="BC2" s="3" t="s">
        <v>66</v>
      </c>
      <c r="BD2" s="3" t="s">
        <v>67</v>
      </c>
      <c r="BE2" s="3" t="s">
        <v>68</v>
      </c>
      <c r="BF2" s="3" t="s">
        <v>69</v>
      </c>
      <c r="BG2" s="3" t="s">
        <v>70</v>
      </c>
      <c r="BH2" s="3" t="s">
        <v>71</v>
      </c>
      <c r="BI2" s="3" t="s">
        <v>120</v>
      </c>
      <c r="BJ2" s="6" t="s">
        <v>72</v>
      </c>
      <c r="BK2" s="6" t="s">
        <v>74</v>
      </c>
      <c r="BL2" s="6" t="s">
        <v>76</v>
      </c>
      <c r="BM2" s="6" t="s">
        <v>3</v>
      </c>
      <c r="BN2" s="6" t="s">
        <v>79</v>
      </c>
      <c r="BO2" s="6" t="s">
        <v>81</v>
      </c>
      <c r="BP2" s="6" t="s">
        <v>83</v>
      </c>
      <c r="BQ2" s="6" t="s">
        <v>121</v>
      </c>
      <c r="BR2" s="6" t="s">
        <v>85</v>
      </c>
      <c r="BS2" s="6" t="s">
        <v>87</v>
      </c>
      <c r="BT2" s="6" t="s">
        <v>122</v>
      </c>
      <c r="BU2" s="6" t="s">
        <v>95</v>
      </c>
      <c r="BV2" s="6" t="s">
        <v>91</v>
      </c>
      <c r="BW2" s="6" t="s">
        <v>93</v>
      </c>
      <c r="BX2" s="6" t="s">
        <v>97</v>
      </c>
    </row>
    <row r="3" spans="1:76" s="10" customFormat="1" ht="11.85" customHeight="1">
      <c r="A3" s="18" t="s">
        <v>691</v>
      </c>
      <c r="B3" s="18" t="s">
        <v>692</v>
      </c>
      <c r="C3" s="18" t="s">
        <v>619</v>
      </c>
      <c r="D3" s="19" t="s">
        <v>693</v>
      </c>
      <c r="E3" s="18"/>
      <c r="F3" s="18" t="s">
        <v>128</v>
      </c>
      <c r="G3" s="18" t="s">
        <v>129</v>
      </c>
      <c r="H3" s="18" t="s">
        <v>129</v>
      </c>
      <c r="I3" s="18" t="s">
        <v>129</v>
      </c>
      <c r="J3" s="18" t="s">
        <v>694</v>
      </c>
      <c r="K3" s="18" t="s">
        <v>130</v>
      </c>
      <c r="L3" s="18" t="s">
        <v>131</v>
      </c>
      <c r="M3" s="18">
        <v>0</v>
      </c>
      <c r="N3" s="18">
        <v>0</v>
      </c>
      <c r="O3" s="18">
        <v>0</v>
      </c>
      <c r="P3" s="18">
        <v>0</v>
      </c>
      <c r="Q3" s="18">
        <v>0</v>
      </c>
      <c r="R3" s="18">
        <v>0</v>
      </c>
      <c r="S3" s="18">
        <v>0</v>
      </c>
      <c r="T3" s="18">
        <v>0</v>
      </c>
      <c r="U3" s="18">
        <v>0</v>
      </c>
      <c r="V3" s="18">
        <v>1</v>
      </c>
      <c r="W3" s="18">
        <v>0</v>
      </c>
      <c r="X3" s="18">
        <v>0</v>
      </c>
      <c r="Y3" s="18">
        <v>0</v>
      </c>
      <c r="Z3" s="18">
        <v>0</v>
      </c>
      <c r="AA3" s="18">
        <v>0</v>
      </c>
      <c r="AB3" s="18">
        <v>0</v>
      </c>
      <c r="AC3" s="18">
        <v>0</v>
      </c>
      <c r="AD3" s="18">
        <v>0</v>
      </c>
      <c r="AE3" s="18">
        <v>0</v>
      </c>
      <c r="AF3" s="18">
        <v>0</v>
      </c>
      <c r="AG3" s="18">
        <v>0</v>
      </c>
      <c r="AH3" s="18">
        <v>0</v>
      </c>
      <c r="AI3" s="18">
        <v>0</v>
      </c>
      <c r="AJ3" s="18">
        <v>0</v>
      </c>
      <c r="AK3" s="18">
        <v>0</v>
      </c>
      <c r="AL3" s="18">
        <v>0</v>
      </c>
      <c r="AM3" s="18"/>
      <c r="AN3" s="18" t="s">
        <v>695</v>
      </c>
      <c r="AO3" s="18">
        <v>0</v>
      </c>
      <c r="AP3" s="18">
        <v>0</v>
      </c>
      <c r="AQ3" s="18">
        <v>0</v>
      </c>
      <c r="AR3" s="18">
        <v>0</v>
      </c>
      <c r="AS3" s="18">
        <v>0</v>
      </c>
      <c r="AT3" s="18">
        <v>0</v>
      </c>
      <c r="AU3" s="18">
        <v>0</v>
      </c>
      <c r="AV3" s="18">
        <v>0</v>
      </c>
      <c r="AW3" s="18">
        <v>0</v>
      </c>
      <c r="AX3" s="18">
        <v>0</v>
      </c>
      <c r="AY3" s="18">
        <v>0</v>
      </c>
      <c r="AZ3" s="18">
        <v>0</v>
      </c>
      <c r="BA3" s="18">
        <v>0</v>
      </c>
      <c r="BB3" s="18">
        <v>0</v>
      </c>
      <c r="BC3" s="18">
        <v>0</v>
      </c>
      <c r="BD3" s="18">
        <v>0</v>
      </c>
      <c r="BE3" s="18">
        <v>1</v>
      </c>
      <c r="BF3" s="18">
        <v>0</v>
      </c>
      <c r="BG3" s="18">
        <v>0</v>
      </c>
      <c r="BH3" s="18">
        <v>0</v>
      </c>
      <c r="BI3" s="18">
        <f>SUM(AO3:BH3)</f>
        <v>1</v>
      </c>
      <c r="BJ3" s="18" t="s">
        <v>134</v>
      </c>
      <c r="BK3" s="18" t="s">
        <v>156</v>
      </c>
      <c r="BL3" s="18" t="s">
        <v>136</v>
      </c>
      <c r="BM3" s="18" t="s">
        <v>696</v>
      </c>
      <c r="BN3" s="18" t="s">
        <v>697</v>
      </c>
      <c r="BO3" s="18" t="s">
        <v>698</v>
      </c>
      <c r="BP3" s="18" t="s">
        <v>699</v>
      </c>
      <c r="BQ3" s="18" t="s">
        <v>700</v>
      </c>
      <c r="BR3" s="18" t="s">
        <v>377</v>
      </c>
      <c r="BS3" s="18" t="s">
        <v>378</v>
      </c>
      <c r="BT3" s="18" t="s">
        <v>701</v>
      </c>
      <c r="BU3" s="18" t="s">
        <v>165</v>
      </c>
      <c r="BV3" s="18" t="s">
        <v>702</v>
      </c>
      <c r="BW3" s="18" t="s">
        <v>147</v>
      </c>
      <c r="BX3" s="18" t="s">
        <v>703</v>
      </c>
    </row>
    <row r="4" spans="1:76" s="10" customFormat="1" ht="11.85" customHeight="1">
      <c r="A4" s="18" t="s">
        <v>527</v>
      </c>
      <c r="B4" s="18" t="s">
        <v>528</v>
      </c>
      <c r="C4" s="18" t="s">
        <v>126</v>
      </c>
      <c r="D4" s="19" t="s">
        <v>529</v>
      </c>
      <c r="E4" s="18"/>
      <c r="F4" s="18" t="s">
        <v>128</v>
      </c>
      <c r="G4" s="18" t="s">
        <v>129</v>
      </c>
      <c r="H4" s="18" t="s">
        <v>129</v>
      </c>
      <c r="I4" s="18" t="s">
        <v>129</v>
      </c>
      <c r="J4" s="18" t="s">
        <v>694</v>
      </c>
      <c r="K4" s="18" t="s">
        <v>130</v>
      </c>
      <c r="L4" s="18" t="s">
        <v>131</v>
      </c>
      <c r="M4" s="18">
        <v>0</v>
      </c>
      <c r="N4" s="18">
        <v>0</v>
      </c>
      <c r="O4" s="18">
        <v>1</v>
      </c>
      <c r="P4" s="18">
        <v>0</v>
      </c>
      <c r="Q4" s="18">
        <v>0</v>
      </c>
      <c r="R4" s="18">
        <v>0</v>
      </c>
      <c r="S4" s="18">
        <v>0</v>
      </c>
      <c r="T4" s="18">
        <v>0</v>
      </c>
      <c r="U4" s="18">
        <v>0</v>
      </c>
      <c r="V4" s="18">
        <v>1</v>
      </c>
      <c r="W4" s="18">
        <v>0</v>
      </c>
      <c r="X4" s="18">
        <v>0</v>
      </c>
      <c r="Y4" s="18">
        <v>0</v>
      </c>
      <c r="Z4" s="18">
        <v>0</v>
      </c>
      <c r="AA4" s="18">
        <v>0</v>
      </c>
      <c r="AB4" s="18">
        <v>0</v>
      </c>
      <c r="AC4" s="18">
        <v>0</v>
      </c>
      <c r="AD4" s="18">
        <v>0</v>
      </c>
      <c r="AE4" s="18">
        <v>0</v>
      </c>
      <c r="AF4" s="18">
        <v>0</v>
      </c>
      <c r="AG4" s="18">
        <v>0</v>
      </c>
      <c r="AH4" s="18">
        <v>0</v>
      </c>
      <c r="AI4" s="18">
        <v>0</v>
      </c>
      <c r="AJ4" s="18">
        <v>0</v>
      </c>
      <c r="AK4" s="18">
        <v>0</v>
      </c>
      <c r="AL4" s="18">
        <v>0</v>
      </c>
      <c r="AM4" s="18"/>
      <c r="AN4" s="18" t="s">
        <v>371</v>
      </c>
      <c r="AO4" s="18">
        <v>0</v>
      </c>
      <c r="AP4" s="18">
        <v>0</v>
      </c>
      <c r="AQ4" s="18">
        <v>0</v>
      </c>
      <c r="AR4" s="18">
        <v>0</v>
      </c>
      <c r="AS4" s="18">
        <v>0</v>
      </c>
      <c r="AT4" s="18">
        <v>0</v>
      </c>
      <c r="AU4" s="18">
        <v>0</v>
      </c>
      <c r="AV4" s="18">
        <v>0</v>
      </c>
      <c r="AW4" s="18">
        <v>0</v>
      </c>
      <c r="AX4" s="18">
        <v>0</v>
      </c>
      <c r="AY4" s="18">
        <v>0</v>
      </c>
      <c r="AZ4" s="18">
        <v>0</v>
      </c>
      <c r="BA4" s="18">
        <v>0</v>
      </c>
      <c r="BB4" s="18">
        <v>0</v>
      </c>
      <c r="BC4" s="18">
        <v>0</v>
      </c>
      <c r="BD4" s="18">
        <v>0</v>
      </c>
      <c r="BE4" s="18">
        <v>1</v>
      </c>
      <c r="BF4" s="18">
        <v>0</v>
      </c>
      <c r="BG4" s="18">
        <v>0</v>
      </c>
      <c r="BH4" s="18">
        <v>0</v>
      </c>
      <c r="BI4" s="18">
        <f t="shared" ref="BI4:BI67" si="0">SUM(AO4:BH4)</f>
        <v>1</v>
      </c>
      <c r="BJ4" s="18" t="s">
        <v>134</v>
      </c>
      <c r="BK4" s="18" t="s">
        <v>156</v>
      </c>
      <c r="BL4" s="18" t="s">
        <v>156</v>
      </c>
      <c r="BM4" s="18" t="s">
        <v>531</v>
      </c>
      <c r="BN4" s="18" t="s">
        <v>532</v>
      </c>
      <c r="BO4" s="18" t="s">
        <v>533</v>
      </c>
      <c r="BP4" s="18" t="s">
        <v>534</v>
      </c>
      <c r="BQ4" s="18" t="s">
        <v>535</v>
      </c>
      <c r="BR4" s="18" t="s">
        <v>536</v>
      </c>
      <c r="BS4" s="18" t="s">
        <v>143</v>
      </c>
      <c r="BT4" s="18" t="s">
        <v>537</v>
      </c>
      <c r="BU4" s="18" t="s">
        <v>165</v>
      </c>
      <c r="BV4" s="18" t="s">
        <v>22</v>
      </c>
      <c r="BW4" s="18" t="s">
        <v>147</v>
      </c>
      <c r="BX4" s="18" t="s">
        <v>538</v>
      </c>
    </row>
    <row r="5" spans="1:76" s="10" customFormat="1" ht="11.85" customHeight="1">
      <c r="A5" s="18" t="s">
        <v>339</v>
      </c>
      <c r="B5" s="18" t="s">
        <v>704</v>
      </c>
      <c r="C5" s="18" t="s">
        <v>126</v>
      </c>
      <c r="D5" s="19" t="s">
        <v>341</v>
      </c>
      <c r="E5" s="18" t="s">
        <v>342</v>
      </c>
      <c r="F5" s="18" t="s">
        <v>172</v>
      </c>
      <c r="G5" s="18" t="s">
        <v>129</v>
      </c>
      <c r="H5" s="18" t="s">
        <v>129</v>
      </c>
      <c r="I5" s="18" t="s">
        <v>129</v>
      </c>
      <c r="J5" s="18" t="s">
        <v>705</v>
      </c>
      <c r="K5" s="18" t="s">
        <v>130</v>
      </c>
      <c r="L5" s="18" t="s">
        <v>131</v>
      </c>
      <c r="M5" s="18">
        <v>1</v>
      </c>
      <c r="N5" s="18">
        <v>0</v>
      </c>
      <c r="O5" s="18">
        <v>0</v>
      </c>
      <c r="P5" s="18">
        <v>0</v>
      </c>
      <c r="Q5" s="18">
        <v>0</v>
      </c>
      <c r="R5" s="18">
        <v>0</v>
      </c>
      <c r="S5" s="18">
        <v>0</v>
      </c>
      <c r="T5" s="18">
        <v>0</v>
      </c>
      <c r="U5" s="18">
        <v>0</v>
      </c>
      <c r="V5" s="18">
        <v>0</v>
      </c>
      <c r="W5" s="18">
        <v>0</v>
      </c>
      <c r="X5" s="18">
        <v>0</v>
      </c>
      <c r="Y5" s="18">
        <v>1</v>
      </c>
      <c r="Z5" s="18">
        <v>0</v>
      </c>
      <c r="AA5" s="18">
        <v>0</v>
      </c>
      <c r="AB5" s="18">
        <v>0</v>
      </c>
      <c r="AC5" s="18">
        <v>0</v>
      </c>
      <c r="AD5" s="18">
        <v>0</v>
      </c>
      <c r="AE5" s="18">
        <v>0</v>
      </c>
      <c r="AF5" s="18">
        <v>0</v>
      </c>
      <c r="AG5" s="18">
        <v>0</v>
      </c>
      <c r="AH5" s="18">
        <v>1</v>
      </c>
      <c r="AI5" s="18">
        <v>0</v>
      </c>
      <c r="AJ5" s="18">
        <v>0</v>
      </c>
      <c r="AK5" s="18">
        <v>0</v>
      </c>
      <c r="AL5" s="18">
        <v>0</v>
      </c>
      <c r="AM5" s="18" t="s">
        <v>49</v>
      </c>
      <c r="AN5" s="18" t="s">
        <v>344</v>
      </c>
      <c r="AO5" s="18">
        <v>0</v>
      </c>
      <c r="AP5" s="18">
        <v>0</v>
      </c>
      <c r="AQ5" s="18">
        <v>0</v>
      </c>
      <c r="AR5" s="18">
        <v>0</v>
      </c>
      <c r="AS5" s="18">
        <v>0</v>
      </c>
      <c r="AT5" s="18">
        <v>0</v>
      </c>
      <c r="AU5" s="18">
        <v>0</v>
      </c>
      <c r="AV5" s="18">
        <v>0</v>
      </c>
      <c r="AW5" s="18">
        <v>0</v>
      </c>
      <c r="AX5" s="18">
        <v>0</v>
      </c>
      <c r="AY5" s="18">
        <v>0</v>
      </c>
      <c r="AZ5" s="18">
        <v>0</v>
      </c>
      <c r="BA5" s="18">
        <v>0</v>
      </c>
      <c r="BB5" s="18">
        <v>0</v>
      </c>
      <c r="BC5" s="18">
        <v>0</v>
      </c>
      <c r="BD5" s="18">
        <v>0</v>
      </c>
      <c r="BE5" s="18">
        <v>1</v>
      </c>
      <c r="BF5" s="18">
        <v>0</v>
      </c>
      <c r="BG5" s="18">
        <v>0</v>
      </c>
      <c r="BH5" s="18">
        <v>0</v>
      </c>
      <c r="BI5" s="18">
        <f t="shared" si="0"/>
        <v>1</v>
      </c>
      <c r="BJ5" s="18" t="s">
        <v>345</v>
      </c>
      <c r="BK5" s="18" t="s">
        <v>147</v>
      </c>
      <c r="BL5" s="18" t="s">
        <v>147</v>
      </c>
      <c r="BM5" s="18" t="s">
        <v>346</v>
      </c>
      <c r="BN5" s="18" t="s">
        <v>347</v>
      </c>
      <c r="BO5" s="18" t="s">
        <v>348</v>
      </c>
      <c r="BP5" s="18" t="s">
        <v>349</v>
      </c>
      <c r="BQ5" s="18" t="s">
        <v>350</v>
      </c>
      <c r="BR5" s="18" t="s">
        <v>351</v>
      </c>
      <c r="BS5" s="18" t="s">
        <v>352</v>
      </c>
      <c r="BT5" s="18" t="s">
        <v>147</v>
      </c>
      <c r="BU5" s="18" t="s">
        <v>203</v>
      </c>
      <c r="BV5" s="18" t="s">
        <v>147</v>
      </c>
      <c r="BW5" s="18" t="s">
        <v>147</v>
      </c>
      <c r="BX5" s="18" t="s">
        <v>353</v>
      </c>
    </row>
    <row r="6" spans="1:76" s="10" customFormat="1" ht="11.85" customHeight="1">
      <c r="A6" s="18" t="s">
        <v>706</v>
      </c>
      <c r="B6" s="18" t="s">
        <v>707</v>
      </c>
      <c r="C6" s="18" t="s">
        <v>126</v>
      </c>
      <c r="D6" s="19" t="s">
        <v>708</v>
      </c>
      <c r="E6" s="18" t="s">
        <v>709</v>
      </c>
      <c r="F6" s="18" t="s">
        <v>172</v>
      </c>
      <c r="G6" s="18" t="s">
        <v>172</v>
      </c>
      <c r="H6" s="18" t="s">
        <v>172</v>
      </c>
      <c r="I6" s="18" t="s">
        <v>710</v>
      </c>
      <c r="J6" s="18" t="s">
        <v>711</v>
      </c>
      <c r="K6" s="18" t="s">
        <v>712</v>
      </c>
      <c r="L6" s="18" t="s">
        <v>711</v>
      </c>
      <c r="M6" s="18">
        <v>1</v>
      </c>
      <c r="N6" s="18">
        <v>0</v>
      </c>
      <c r="O6" s="18">
        <v>0</v>
      </c>
      <c r="P6" s="18">
        <v>0</v>
      </c>
      <c r="Q6" s="18">
        <v>0</v>
      </c>
      <c r="R6" s="18">
        <v>0</v>
      </c>
      <c r="S6" s="18">
        <v>0</v>
      </c>
      <c r="T6" s="18">
        <v>0</v>
      </c>
      <c r="U6" s="18">
        <v>0</v>
      </c>
      <c r="V6" s="18">
        <v>0</v>
      </c>
      <c r="W6" s="18">
        <v>0</v>
      </c>
      <c r="X6" s="18">
        <v>0</v>
      </c>
      <c r="Y6" s="18">
        <v>0</v>
      </c>
      <c r="Z6" s="18">
        <v>0</v>
      </c>
      <c r="AA6" s="18">
        <v>0</v>
      </c>
      <c r="AB6" s="18">
        <v>0</v>
      </c>
      <c r="AC6" s="18">
        <v>0</v>
      </c>
      <c r="AD6" s="18">
        <v>0</v>
      </c>
      <c r="AE6" s="18">
        <v>0</v>
      </c>
      <c r="AF6" s="18">
        <v>0</v>
      </c>
      <c r="AG6" s="18">
        <v>0</v>
      </c>
      <c r="AH6" s="18">
        <v>1</v>
      </c>
      <c r="AI6" s="18">
        <v>0</v>
      </c>
      <c r="AJ6" s="18">
        <v>0</v>
      </c>
      <c r="AK6" s="18">
        <v>0</v>
      </c>
      <c r="AL6" s="18">
        <v>0</v>
      </c>
      <c r="AM6" s="18"/>
      <c r="AN6" s="18" t="s">
        <v>442</v>
      </c>
      <c r="AO6" s="18">
        <v>0</v>
      </c>
      <c r="AP6" s="18">
        <v>0</v>
      </c>
      <c r="AQ6" s="18">
        <v>0</v>
      </c>
      <c r="AR6" s="18">
        <v>0</v>
      </c>
      <c r="AS6" s="18">
        <v>0</v>
      </c>
      <c r="AT6" s="18">
        <v>0</v>
      </c>
      <c r="AU6" s="18">
        <v>0</v>
      </c>
      <c r="AV6" s="18">
        <v>0</v>
      </c>
      <c r="AW6" s="18">
        <v>0</v>
      </c>
      <c r="AX6" s="18">
        <v>0</v>
      </c>
      <c r="AY6" s="18">
        <v>0</v>
      </c>
      <c r="AZ6" s="18">
        <v>0</v>
      </c>
      <c r="BA6" s="18">
        <v>0</v>
      </c>
      <c r="BB6" s="18">
        <v>1</v>
      </c>
      <c r="BC6" s="18">
        <v>0</v>
      </c>
      <c r="BD6" s="18">
        <v>0</v>
      </c>
      <c r="BE6" s="18">
        <v>0</v>
      </c>
      <c r="BF6" s="18">
        <v>0</v>
      </c>
      <c r="BG6" s="18">
        <v>0</v>
      </c>
      <c r="BH6" s="18">
        <v>0</v>
      </c>
      <c r="BI6" s="18">
        <f t="shared" si="0"/>
        <v>1</v>
      </c>
      <c r="BJ6" s="18" t="s">
        <v>713</v>
      </c>
      <c r="BK6" s="18" t="s">
        <v>714</v>
      </c>
      <c r="BL6" s="18" t="s">
        <v>147</v>
      </c>
      <c r="BM6" s="18" t="s">
        <v>715</v>
      </c>
      <c r="BN6" s="18" t="s">
        <v>716</v>
      </c>
      <c r="BO6" s="18" t="s">
        <v>717</v>
      </c>
      <c r="BP6" s="18" t="s">
        <v>549</v>
      </c>
      <c r="BQ6" s="18" t="s">
        <v>147</v>
      </c>
      <c r="BR6" s="18" t="s">
        <v>366</v>
      </c>
      <c r="BS6" s="18" t="s">
        <v>352</v>
      </c>
      <c r="BT6" s="18" t="s">
        <v>147</v>
      </c>
      <c r="BU6" s="18" t="s">
        <v>147</v>
      </c>
      <c r="BV6" s="18" t="s">
        <v>147</v>
      </c>
      <c r="BW6" s="18" t="s">
        <v>147</v>
      </c>
      <c r="BX6" s="18" t="s">
        <v>147</v>
      </c>
    </row>
    <row r="7" spans="1:76" s="10" customFormat="1" ht="11.85" customHeight="1">
      <c r="A7" s="18" t="s">
        <v>718</v>
      </c>
      <c r="B7" s="18" t="s">
        <v>719</v>
      </c>
      <c r="C7" s="18" t="s">
        <v>404</v>
      </c>
      <c r="D7" s="19" t="s">
        <v>720</v>
      </c>
      <c r="E7" s="18" t="s">
        <v>721</v>
      </c>
      <c r="F7" s="18" t="s">
        <v>128</v>
      </c>
      <c r="G7" s="18" t="s">
        <v>129</v>
      </c>
      <c r="H7" s="18" t="s">
        <v>129</v>
      </c>
      <c r="I7" s="18" t="s">
        <v>129</v>
      </c>
      <c r="J7" s="18" t="s">
        <v>694</v>
      </c>
      <c r="K7" s="18" t="s">
        <v>130</v>
      </c>
      <c r="L7" s="18" t="s">
        <v>131</v>
      </c>
      <c r="M7" s="18">
        <v>0</v>
      </c>
      <c r="N7" s="18">
        <v>0</v>
      </c>
      <c r="O7" s="18">
        <v>0</v>
      </c>
      <c r="P7" s="18">
        <v>0</v>
      </c>
      <c r="Q7" s="18">
        <v>0</v>
      </c>
      <c r="R7" s="18">
        <v>0</v>
      </c>
      <c r="S7" s="18">
        <v>0</v>
      </c>
      <c r="T7" s="18">
        <v>0</v>
      </c>
      <c r="U7" s="18">
        <v>0</v>
      </c>
      <c r="V7" s="18">
        <v>0</v>
      </c>
      <c r="W7" s="18">
        <v>0</v>
      </c>
      <c r="X7" s="18">
        <v>0</v>
      </c>
      <c r="Y7" s="18">
        <v>0</v>
      </c>
      <c r="Z7" s="18">
        <v>1</v>
      </c>
      <c r="AA7" s="18">
        <v>0</v>
      </c>
      <c r="AB7" s="18">
        <v>1</v>
      </c>
      <c r="AC7" s="18">
        <v>0</v>
      </c>
      <c r="AD7" s="18">
        <v>0</v>
      </c>
      <c r="AE7" s="18">
        <v>0</v>
      </c>
      <c r="AF7" s="18">
        <v>0</v>
      </c>
      <c r="AG7" s="18">
        <v>0</v>
      </c>
      <c r="AH7" s="18">
        <v>0</v>
      </c>
      <c r="AI7" s="18">
        <v>0</v>
      </c>
      <c r="AJ7" s="18">
        <v>0</v>
      </c>
      <c r="AK7" s="18">
        <v>0</v>
      </c>
      <c r="AL7" s="18">
        <v>0</v>
      </c>
      <c r="AM7" s="18" t="s">
        <v>49</v>
      </c>
      <c r="AN7" s="18" t="s">
        <v>329</v>
      </c>
      <c r="AO7" s="18">
        <v>0</v>
      </c>
      <c r="AP7" s="18">
        <v>0</v>
      </c>
      <c r="AQ7" s="18">
        <v>0</v>
      </c>
      <c r="AR7" s="18">
        <v>0</v>
      </c>
      <c r="AS7" s="18">
        <v>0</v>
      </c>
      <c r="AT7" s="18">
        <v>0</v>
      </c>
      <c r="AU7" s="18">
        <v>0</v>
      </c>
      <c r="AV7" s="18">
        <v>0</v>
      </c>
      <c r="AW7" s="18">
        <v>0</v>
      </c>
      <c r="AX7" s="18">
        <v>0</v>
      </c>
      <c r="AY7" s="18">
        <v>0</v>
      </c>
      <c r="AZ7" s="18">
        <v>0</v>
      </c>
      <c r="BA7" s="18">
        <v>0</v>
      </c>
      <c r="BB7" s="18">
        <v>0</v>
      </c>
      <c r="BC7" s="18">
        <v>0</v>
      </c>
      <c r="BD7" s="18">
        <v>0</v>
      </c>
      <c r="BE7" s="18">
        <v>1</v>
      </c>
      <c r="BF7" s="18">
        <v>0</v>
      </c>
      <c r="BG7" s="18">
        <v>0</v>
      </c>
      <c r="BH7" s="18">
        <v>0</v>
      </c>
      <c r="BI7" s="18">
        <f t="shared" si="0"/>
        <v>1</v>
      </c>
      <c r="BJ7" s="18" t="s">
        <v>134</v>
      </c>
      <c r="BK7" s="18" t="s">
        <v>156</v>
      </c>
      <c r="BL7" s="18" t="s">
        <v>136</v>
      </c>
      <c r="BM7" s="18" t="s">
        <v>722</v>
      </c>
      <c r="BN7" s="18" t="s">
        <v>723</v>
      </c>
      <c r="BO7" s="18" t="s">
        <v>724</v>
      </c>
      <c r="BP7" s="18" t="s">
        <v>725</v>
      </c>
      <c r="BQ7" s="18" t="s">
        <v>726</v>
      </c>
      <c r="BR7" s="18" t="s">
        <v>631</v>
      </c>
      <c r="BS7" s="18" t="s">
        <v>143</v>
      </c>
      <c r="BT7" s="18" t="s">
        <v>430</v>
      </c>
      <c r="BU7" s="18" t="s">
        <v>165</v>
      </c>
      <c r="BV7" s="18" t="s">
        <v>727</v>
      </c>
      <c r="BW7" s="18" t="s">
        <v>147</v>
      </c>
      <c r="BX7" s="18" t="s">
        <v>728</v>
      </c>
    </row>
    <row r="8" spans="1:76" s="10" customFormat="1" ht="11.85" customHeight="1">
      <c r="A8" s="18" t="s">
        <v>680</v>
      </c>
      <c r="B8" s="18" t="s">
        <v>729</v>
      </c>
      <c r="C8" s="18" t="s">
        <v>619</v>
      </c>
      <c r="D8" s="19" t="s">
        <v>730</v>
      </c>
      <c r="E8" s="18" t="s">
        <v>731</v>
      </c>
      <c r="F8" s="18" t="s">
        <v>128</v>
      </c>
      <c r="G8" s="18" t="s">
        <v>129</v>
      </c>
      <c r="H8" s="18" t="s">
        <v>129</v>
      </c>
      <c r="I8" s="18" t="s">
        <v>129</v>
      </c>
      <c r="J8" s="18" t="s">
        <v>694</v>
      </c>
      <c r="K8" s="18" t="s">
        <v>130</v>
      </c>
      <c r="L8" s="18" t="s">
        <v>131</v>
      </c>
      <c r="M8" s="18">
        <v>0</v>
      </c>
      <c r="N8" s="18">
        <v>0</v>
      </c>
      <c r="O8" s="18">
        <v>0</v>
      </c>
      <c r="P8" s="18">
        <v>0</v>
      </c>
      <c r="Q8" s="18">
        <v>0</v>
      </c>
      <c r="R8" s="18">
        <v>0</v>
      </c>
      <c r="S8" s="18">
        <v>0</v>
      </c>
      <c r="T8" s="18">
        <v>0</v>
      </c>
      <c r="U8" s="18">
        <v>0</v>
      </c>
      <c r="V8" s="18">
        <v>0</v>
      </c>
      <c r="W8" s="18">
        <v>0</v>
      </c>
      <c r="X8" s="18">
        <v>0</v>
      </c>
      <c r="Y8" s="18">
        <v>0</v>
      </c>
      <c r="Z8" s="18">
        <v>0</v>
      </c>
      <c r="AA8" s="18">
        <v>0</v>
      </c>
      <c r="AB8" s="18">
        <v>0</v>
      </c>
      <c r="AC8" s="18">
        <v>0</v>
      </c>
      <c r="AD8" s="18">
        <v>0</v>
      </c>
      <c r="AE8" s="18">
        <v>0</v>
      </c>
      <c r="AF8" s="18">
        <v>0</v>
      </c>
      <c r="AG8" s="18">
        <v>0</v>
      </c>
      <c r="AH8" s="18">
        <v>0</v>
      </c>
      <c r="AI8" s="18">
        <v>0</v>
      </c>
      <c r="AJ8" s="18">
        <v>1</v>
      </c>
      <c r="AK8" s="18">
        <v>0</v>
      </c>
      <c r="AL8" s="18">
        <v>0</v>
      </c>
      <c r="AM8" s="18"/>
      <c r="AN8" s="18" t="s">
        <v>732</v>
      </c>
      <c r="AO8" s="18">
        <v>0</v>
      </c>
      <c r="AP8" s="18">
        <v>0</v>
      </c>
      <c r="AQ8" s="18">
        <v>0</v>
      </c>
      <c r="AR8" s="18">
        <v>0</v>
      </c>
      <c r="AS8" s="18">
        <v>0</v>
      </c>
      <c r="AT8" s="18">
        <v>0</v>
      </c>
      <c r="AU8" s="18">
        <v>0</v>
      </c>
      <c r="AV8" s="18">
        <v>0</v>
      </c>
      <c r="AW8" s="18">
        <v>0</v>
      </c>
      <c r="AX8" s="18">
        <v>0</v>
      </c>
      <c r="AY8" s="18">
        <v>0</v>
      </c>
      <c r="AZ8" s="18">
        <v>0</v>
      </c>
      <c r="BA8" s="18">
        <v>0</v>
      </c>
      <c r="BB8" s="18">
        <v>0</v>
      </c>
      <c r="BC8" s="18">
        <v>0</v>
      </c>
      <c r="BD8" s="18">
        <v>0</v>
      </c>
      <c r="BE8" s="18">
        <v>1</v>
      </c>
      <c r="BF8" s="18">
        <v>0</v>
      </c>
      <c r="BG8" s="18">
        <v>0</v>
      </c>
      <c r="BH8" s="18">
        <v>0</v>
      </c>
      <c r="BI8" s="18">
        <f t="shared" si="0"/>
        <v>1</v>
      </c>
      <c r="BJ8" s="18" t="s">
        <v>134</v>
      </c>
      <c r="BK8" s="18" t="s">
        <v>156</v>
      </c>
      <c r="BL8" s="18" t="s">
        <v>147</v>
      </c>
      <c r="BM8" s="18" t="s">
        <v>733</v>
      </c>
      <c r="BN8" s="18" t="s">
        <v>734</v>
      </c>
      <c r="BO8" s="18" t="s">
        <v>735</v>
      </c>
      <c r="BP8" s="18" t="s">
        <v>736</v>
      </c>
      <c r="BQ8" s="18" t="s">
        <v>737</v>
      </c>
      <c r="BR8" s="18" t="s">
        <v>377</v>
      </c>
      <c r="BS8" s="18" t="s">
        <v>378</v>
      </c>
      <c r="BT8" s="18" t="s">
        <v>738</v>
      </c>
      <c r="BU8" s="18" t="s">
        <v>165</v>
      </c>
      <c r="BV8" s="18" t="s">
        <v>739</v>
      </c>
      <c r="BW8" s="18" t="s">
        <v>740</v>
      </c>
      <c r="BX8" s="18" t="s">
        <v>741</v>
      </c>
    </row>
    <row r="9" spans="1:76" s="10" customFormat="1" ht="11.85" customHeight="1">
      <c r="A9" s="18" t="s">
        <v>243</v>
      </c>
      <c r="B9" s="18" t="s">
        <v>244</v>
      </c>
      <c r="C9" s="18" t="s">
        <v>126</v>
      </c>
      <c r="D9" s="19" t="s">
        <v>245</v>
      </c>
      <c r="E9" s="18"/>
      <c r="F9" s="18" t="s">
        <v>128</v>
      </c>
      <c r="G9" s="18" t="s">
        <v>129</v>
      </c>
      <c r="H9" s="18" t="s">
        <v>129</v>
      </c>
      <c r="I9" s="18" t="s">
        <v>129</v>
      </c>
      <c r="J9" s="18" t="s">
        <v>694</v>
      </c>
      <c r="K9" s="18" t="s">
        <v>130</v>
      </c>
      <c r="L9" s="18" t="s">
        <v>131</v>
      </c>
      <c r="M9" s="18">
        <v>0</v>
      </c>
      <c r="N9" s="18">
        <v>0</v>
      </c>
      <c r="O9" s="18">
        <v>0</v>
      </c>
      <c r="P9" s="18">
        <v>0</v>
      </c>
      <c r="Q9" s="18">
        <v>1</v>
      </c>
      <c r="R9" s="18">
        <v>0</v>
      </c>
      <c r="S9" s="18">
        <v>0</v>
      </c>
      <c r="T9" s="18">
        <v>0</v>
      </c>
      <c r="U9" s="18">
        <v>0</v>
      </c>
      <c r="V9" s="18">
        <v>0</v>
      </c>
      <c r="W9" s="18">
        <v>0</v>
      </c>
      <c r="X9" s="18">
        <v>0</v>
      </c>
      <c r="Y9" s="18">
        <v>0</v>
      </c>
      <c r="Z9" s="18">
        <v>0</v>
      </c>
      <c r="AA9" s="18">
        <v>0</v>
      </c>
      <c r="AB9" s="18">
        <v>0</v>
      </c>
      <c r="AC9" s="18">
        <v>0</v>
      </c>
      <c r="AD9" s="18">
        <v>0</v>
      </c>
      <c r="AE9" s="18">
        <v>0</v>
      </c>
      <c r="AF9" s="18">
        <v>0</v>
      </c>
      <c r="AG9" s="18">
        <v>0</v>
      </c>
      <c r="AH9" s="18">
        <v>0</v>
      </c>
      <c r="AI9" s="18">
        <v>0</v>
      </c>
      <c r="AJ9" s="18">
        <v>0</v>
      </c>
      <c r="AK9" s="18">
        <v>0</v>
      </c>
      <c r="AL9" s="18">
        <v>0</v>
      </c>
      <c r="AM9" s="18" t="s">
        <v>49</v>
      </c>
      <c r="AN9" s="18" t="s">
        <v>247</v>
      </c>
      <c r="AO9" s="18">
        <v>0</v>
      </c>
      <c r="AP9" s="18">
        <v>0</v>
      </c>
      <c r="AQ9" s="18">
        <v>0</v>
      </c>
      <c r="AR9" s="18">
        <v>0</v>
      </c>
      <c r="AS9" s="18">
        <v>0</v>
      </c>
      <c r="AT9" s="18">
        <v>0</v>
      </c>
      <c r="AU9" s="18">
        <v>0</v>
      </c>
      <c r="AV9" s="18">
        <v>0</v>
      </c>
      <c r="AW9" s="18">
        <v>0</v>
      </c>
      <c r="AX9" s="18">
        <v>0</v>
      </c>
      <c r="AY9" s="18">
        <v>0</v>
      </c>
      <c r="AZ9" s="18">
        <v>0</v>
      </c>
      <c r="BA9" s="18">
        <v>0</v>
      </c>
      <c r="BB9" s="18">
        <v>0</v>
      </c>
      <c r="BC9" s="18">
        <v>0</v>
      </c>
      <c r="BD9" s="18">
        <v>0</v>
      </c>
      <c r="BE9" s="18">
        <v>1</v>
      </c>
      <c r="BF9" s="18">
        <v>0</v>
      </c>
      <c r="BG9" s="18">
        <v>0</v>
      </c>
      <c r="BH9" s="18">
        <v>0</v>
      </c>
      <c r="BI9" s="18">
        <f t="shared" si="0"/>
        <v>1</v>
      </c>
      <c r="BJ9" s="18" t="s">
        <v>134</v>
      </c>
      <c r="BK9" s="18" t="s">
        <v>156</v>
      </c>
      <c r="BL9" s="18" t="s">
        <v>136</v>
      </c>
      <c r="BM9" s="18" t="s">
        <v>248</v>
      </c>
      <c r="BN9" s="18" t="s">
        <v>249</v>
      </c>
      <c r="BO9" s="18" t="s">
        <v>250</v>
      </c>
      <c r="BP9" s="18" t="s">
        <v>251</v>
      </c>
      <c r="BQ9" s="18" t="s">
        <v>252</v>
      </c>
      <c r="BR9" s="18" t="s">
        <v>142</v>
      </c>
      <c r="BS9" s="18" t="s">
        <v>143</v>
      </c>
      <c r="BT9" s="18" t="s">
        <v>253</v>
      </c>
      <c r="BU9" s="18" t="s">
        <v>165</v>
      </c>
      <c r="BV9" s="18" t="s">
        <v>254</v>
      </c>
      <c r="BW9" s="18" t="s">
        <v>147</v>
      </c>
      <c r="BX9" s="18" t="s">
        <v>255</v>
      </c>
    </row>
    <row r="10" spans="1:76" s="10" customFormat="1" ht="11.85" customHeight="1">
      <c r="A10" s="18" t="s">
        <v>742</v>
      </c>
      <c r="B10" s="18" t="s">
        <v>743</v>
      </c>
      <c r="C10" s="18" t="s">
        <v>126</v>
      </c>
      <c r="D10" s="19" t="s">
        <v>744</v>
      </c>
      <c r="E10" s="20" t="s">
        <v>745</v>
      </c>
      <c r="F10" s="18" t="s">
        <v>128</v>
      </c>
      <c r="G10" s="18" t="s">
        <v>129</v>
      </c>
      <c r="H10" s="18" t="s">
        <v>129</v>
      </c>
      <c r="I10" s="18" t="s">
        <v>129</v>
      </c>
      <c r="J10" s="18" t="s">
        <v>694</v>
      </c>
      <c r="K10" s="18" t="s">
        <v>130</v>
      </c>
      <c r="L10" s="18" t="s">
        <v>131</v>
      </c>
      <c r="M10" s="18">
        <v>0</v>
      </c>
      <c r="N10" s="18">
        <v>0</v>
      </c>
      <c r="O10" s="18">
        <v>0</v>
      </c>
      <c r="P10" s="18">
        <v>1</v>
      </c>
      <c r="Q10" s="18">
        <v>0</v>
      </c>
      <c r="R10" s="18">
        <v>0</v>
      </c>
      <c r="S10" s="18">
        <v>0</v>
      </c>
      <c r="T10" s="18">
        <v>0</v>
      </c>
      <c r="U10" s="18">
        <v>0</v>
      </c>
      <c r="V10" s="18">
        <v>0</v>
      </c>
      <c r="W10" s="18">
        <v>0</v>
      </c>
      <c r="X10" s="18">
        <v>0</v>
      </c>
      <c r="Y10" s="18">
        <v>0</v>
      </c>
      <c r="Z10" s="18">
        <v>0</v>
      </c>
      <c r="AA10" s="18">
        <v>0</v>
      </c>
      <c r="AB10" s="18">
        <v>1</v>
      </c>
      <c r="AC10" s="18">
        <v>0</v>
      </c>
      <c r="AD10" s="18">
        <v>0</v>
      </c>
      <c r="AE10" s="18">
        <v>0</v>
      </c>
      <c r="AF10" s="18">
        <v>0</v>
      </c>
      <c r="AG10" s="18">
        <v>0</v>
      </c>
      <c r="AH10" s="18">
        <v>0</v>
      </c>
      <c r="AI10" s="18">
        <v>0</v>
      </c>
      <c r="AJ10" s="18">
        <v>0</v>
      </c>
      <c r="AK10" s="18">
        <v>1</v>
      </c>
      <c r="AL10" s="18">
        <v>0</v>
      </c>
      <c r="AM10" s="18"/>
      <c r="AN10" s="18" t="s">
        <v>746</v>
      </c>
      <c r="AO10" s="18">
        <v>0</v>
      </c>
      <c r="AP10" s="18">
        <v>0</v>
      </c>
      <c r="AQ10" s="18">
        <v>0</v>
      </c>
      <c r="AR10" s="18">
        <v>0</v>
      </c>
      <c r="AS10" s="18">
        <v>0</v>
      </c>
      <c r="AT10" s="18">
        <v>0</v>
      </c>
      <c r="AU10" s="18">
        <v>0</v>
      </c>
      <c r="AV10" s="18">
        <v>0</v>
      </c>
      <c r="AW10" s="18">
        <v>0</v>
      </c>
      <c r="AX10" s="18">
        <v>0</v>
      </c>
      <c r="AY10" s="18">
        <v>0</v>
      </c>
      <c r="AZ10" s="18">
        <v>0</v>
      </c>
      <c r="BA10" s="18">
        <v>0</v>
      </c>
      <c r="BB10" s="18">
        <v>0</v>
      </c>
      <c r="BC10" s="18">
        <v>0</v>
      </c>
      <c r="BD10" s="18">
        <v>0</v>
      </c>
      <c r="BE10" s="18">
        <v>1</v>
      </c>
      <c r="BF10" s="18">
        <v>0</v>
      </c>
      <c r="BG10" s="18">
        <v>0</v>
      </c>
      <c r="BH10" s="18">
        <v>0</v>
      </c>
      <c r="BI10" s="18">
        <f t="shared" si="0"/>
        <v>1</v>
      </c>
      <c r="BJ10" s="18" t="s">
        <v>134</v>
      </c>
      <c r="BK10" s="18" t="s">
        <v>156</v>
      </c>
      <c r="BL10" s="18" t="s">
        <v>136</v>
      </c>
      <c r="BM10" s="18" t="s">
        <v>747</v>
      </c>
      <c r="BN10" s="18" t="s">
        <v>748</v>
      </c>
      <c r="BO10" s="18" t="s">
        <v>749</v>
      </c>
      <c r="BP10" s="18" t="s">
        <v>750</v>
      </c>
      <c r="BQ10" s="18" t="s">
        <v>751</v>
      </c>
      <c r="BR10" s="18" t="s">
        <v>377</v>
      </c>
      <c r="BS10" s="18" t="s">
        <v>378</v>
      </c>
      <c r="BT10" s="18" t="s">
        <v>752</v>
      </c>
      <c r="BU10" s="18" t="s">
        <v>165</v>
      </c>
      <c r="BV10" s="18" t="s">
        <v>753</v>
      </c>
      <c r="BW10" s="18" t="s">
        <v>147</v>
      </c>
      <c r="BX10" s="18" t="s">
        <v>754</v>
      </c>
    </row>
    <row r="11" spans="1:76" s="10" customFormat="1" ht="11.85" customHeight="1">
      <c r="A11" s="18" t="s">
        <v>755</v>
      </c>
      <c r="B11" s="18" t="s">
        <v>756</v>
      </c>
      <c r="C11" s="18" t="s">
        <v>126</v>
      </c>
      <c r="D11" s="19" t="s">
        <v>757</v>
      </c>
      <c r="E11" s="18"/>
      <c r="F11" s="18" t="s">
        <v>128</v>
      </c>
      <c r="G11" s="18" t="s">
        <v>129</v>
      </c>
      <c r="H11" s="18" t="s">
        <v>129</v>
      </c>
      <c r="I11" s="18" t="s">
        <v>129</v>
      </c>
      <c r="J11" s="18" t="s">
        <v>694</v>
      </c>
      <c r="K11" s="18" t="s">
        <v>758</v>
      </c>
      <c r="L11" s="18" t="s">
        <v>759</v>
      </c>
      <c r="M11" s="18">
        <v>0</v>
      </c>
      <c r="N11" s="18">
        <v>0</v>
      </c>
      <c r="O11" s="18">
        <v>0</v>
      </c>
      <c r="P11" s="18">
        <v>1</v>
      </c>
      <c r="Q11" s="18">
        <v>0</v>
      </c>
      <c r="R11" s="18">
        <v>0</v>
      </c>
      <c r="S11" s="18">
        <v>0</v>
      </c>
      <c r="T11" s="18">
        <v>0</v>
      </c>
      <c r="U11" s="18">
        <v>0</v>
      </c>
      <c r="V11" s="18">
        <v>0</v>
      </c>
      <c r="W11" s="18">
        <v>0</v>
      </c>
      <c r="X11" s="18">
        <v>0</v>
      </c>
      <c r="Y11" s="18">
        <v>0</v>
      </c>
      <c r="Z11" s="18">
        <v>0</v>
      </c>
      <c r="AA11" s="18">
        <v>0</v>
      </c>
      <c r="AB11" s="18">
        <v>0</v>
      </c>
      <c r="AC11" s="18">
        <v>0</v>
      </c>
      <c r="AD11" s="18">
        <v>0</v>
      </c>
      <c r="AE11" s="18">
        <v>0</v>
      </c>
      <c r="AF11" s="18">
        <v>0</v>
      </c>
      <c r="AG11" s="18">
        <v>0</v>
      </c>
      <c r="AH11" s="18">
        <v>0</v>
      </c>
      <c r="AI11" s="18">
        <v>0</v>
      </c>
      <c r="AJ11" s="18">
        <v>0</v>
      </c>
      <c r="AK11" s="18">
        <v>0</v>
      </c>
      <c r="AL11" s="18">
        <v>0</v>
      </c>
      <c r="AM11" s="18" t="s">
        <v>49</v>
      </c>
      <c r="AN11" s="18" t="s">
        <v>760</v>
      </c>
      <c r="AO11" s="18">
        <v>0</v>
      </c>
      <c r="AP11" s="18">
        <v>0</v>
      </c>
      <c r="AQ11" s="18">
        <v>0</v>
      </c>
      <c r="AR11" s="18">
        <v>0</v>
      </c>
      <c r="AS11" s="18">
        <v>0</v>
      </c>
      <c r="AT11" s="18">
        <v>0</v>
      </c>
      <c r="AU11" s="18">
        <v>0</v>
      </c>
      <c r="AV11" s="18">
        <v>0</v>
      </c>
      <c r="AW11" s="18">
        <v>0</v>
      </c>
      <c r="AX11" s="18">
        <v>0</v>
      </c>
      <c r="AY11" s="18">
        <v>0</v>
      </c>
      <c r="AZ11" s="18">
        <v>0</v>
      </c>
      <c r="BA11" s="18">
        <v>0</v>
      </c>
      <c r="BB11" s="18">
        <v>0</v>
      </c>
      <c r="BC11" s="18">
        <v>0</v>
      </c>
      <c r="BD11" s="18">
        <v>0</v>
      </c>
      <c r="BE11" s="18">
        <v>1</v>
      </c>
      <c r="BF11" s="18">
        <v>0</v>
      </c>
      <c r="BG11" s="18">
        <v>0</v>
      </c>
      <c r="BH11" s="18">
        <v>0</v>
      </c>
      <c r="BI11" s="18">
        <f t="shared" si="0"/>
        <v>1</v>
      </c>
      <c r="BJ11" s="18" t="s">
        <v>134</v>
      </c>
      <c r="BK11" s="18" t="s">
        <v>761</v>
      </c>
      <c r="BL11" s="18" t="s">
        <v>136</v>
      </c>
      <c r="BM11" s="18" t="s">
        <v>762</v>
      </c>
      <c r="BN11" s="18" t="s">
        <v>763</v>
      </c>
      <c r="BO11" s="18" t="s">
        <v>764</v>
      </c>
      <c r="BP11" s="18" t="s">
        <v>765</v>
      </c>
      <c r="BQ11" s="18" t="s">
        <v>766</v>
      </c>
      <c r="BR11" s="18" t="s">
        <v>142</v>
      </c>
      <c r="BS11" s="18" t="s">
        <v>143</v>
      </c>
      <c r="BT11" s="18" t="s">
        <v>202</v>
      </c>
      <c r="BU11" s="18" t="s">
        <v>203</v>
      </c>
      <c r="BV11" s="18" t="s">
        <v>523</v>
      </c>
      <c r="BW11" s="18" t="s">
        <v>688</v>
      </c>
      <c r="BX11" s="18" t="s">
        <v>767</v>
      </c>
    </row>
    <row r="12" spans="1:76" s="10" customFormat="1" ht="11.85" customHeight="1">
      <c r="A12" s="18" t="s">
        <v>768</v>
      </c>
      <c r="B12" s="18" t="s">
        <v>769</v>
      </c>
      <c r="C12" s="18" t="s">
        <v>126</v>
      </c>
      <c r="D12" s="19" t="s">
        <v>770</v>
      </c>
      <c r="E12" s="18" t="s">
        <v>721</v>
      </c>
      <c r="F12" s="18" t="s">
        <v>128</v>
      </c>
      <c r="G12" s="18" t="s">
        <v>129</v>
      </c>
      <c r="H12" s="18" t="s">
        <v>129</v>
      </c>
      <c r="I12" s="18" t="s">
        <v>129</v>
      </c>
      <c r="J12" s="18" t="s">
        <v>694</v>
      </c>
      <c r="K12" s="18" t="s">
        <v>130</v>
      </c>
      <c r="L12" s="18" t="s">
        <v>131</v>
      </c>
      <c r="M12" s="18">
        <v>0</v>
      </c>
      <c r="N12" s="18">
        <v>0</v>
      </c>
      <c r="O12" s="18">
        <v>0</v>
      </c>
      <c r="P12" s="18">
        <v>0</v>
      </c>
      <c r="Q12" s="18">
        <v>0</v>
      </c>
      <c r="R12" s="18">
        <v>0</v>
      </c>
      <c r="S12" s="18">
        <v>0</v>
      </c>
      <c r="T12" s="18">
        <v>0</v>
      </c>
      <c r="U12" s="18">
        <v>0</v>
      </c>
      <c r="V12" s="18">
        <v>0</v>
      </c>
      <c r="W12" s="18">
        <v>0</v>
      </c>
      <c r="X12" s="18">
        <v>0</v>
      </c>
      <c r="Y12" s="18">
        <v>0</v>
      </c>
      <c r="Z12" s="18">
        <v>0</v>
      </c>
      <c r="AA12" s="18">
        <v>0</v>
      </c>
      <c r="AB12" s="18">
        <v>0</v>
      </c>
      <c r="AC12" s="18">
        <v>0</v>
      </c>
      <c r="AD12" s="18">
        <v>1</v>
      </c>
      <c r="AE12" s="18">
        <v>1</v>
      </c>
      <c r="AF12" s="18">
        <v>0</v>
      </c>
      <c r="AG12" s="18">
        <v>0</v>
      </c>
      <c r="AH12" s="18">
        <v>0</v>
      </c>
      <c r="AI12" s="18">
        <v>0</v>
      </c>
      <c r="AJ12" s="18">
        <v>0</v>
      </c>
      <c r="AK12" s="18">
        <v>0</v>
      </c>
      <c r="AL12" s="18">
        <v>0</v>
      </c>
      <c r="AM12" s="18" t="s">
        <v>49</v>
      </c>
      <c r="AN12" s="18" t="s">
        <v>329</v>
      </c>
      <c r="AO12" s="18">
        <v>0</v>
      </c>
      <c r="AP12" s="18">
        <v>0</v>
      </c>
      <c r="AQ12" s="18">
        <v>0</v>
      </c>
      <c r="AR12" s="18">
        <v>0</v>
      </c>
      <c r="AS12" s="18">
        <v>0</v>
      </c>
      <c r="AT12" s="18">
        <v>0</v>
      </c>
      <c r="AU12" s="18">
        <v>0</v>
      </c>
      <c r="AV12" s="18">
        <v>0</v>
      </c>
      <c r="AW12" s="18">
        <v>0</v>
      </c>
      <c r="AX12" s="18">
        <v>0</v>
      </c>
      <c r="AY12" s="18">
        <v>0</v>
      </c>
      <c r="AZ12" s="18">
        <v>0</v>
      </c>
      <c r="BA12" s="18">
        <v>0</v>
      </c>
      <c r="BB12" s="18">
        <v>0</v>
      </c>
      <c r="BC12" s="18">
        <v>0</v>
      </c>
      <c r="BD12" s="18">
        <v>0</v>
      </c>
      <c r="BE12" s="18">
        <v>1</v>
      </c>
      <c r="BF12" s="18">
        <v>0</v>
      </c>
      <c r="BG12" s="18">
        <v>0</v>
      </c>
      <c r="BH12" s="18">
        <v>0</v>
      </c>
      <c r="BI12" s="18">
        <f t="shared" si="0"/>
        <v>1</v>
      </c>
      <c r="BJ12" s="18" t="s">
        <v>134</v>
      </c>
      <c r="BK12" s="18" t="s">
        <v>156</v>
      </c>
      <c r="BL12" s="18" t="s">
        <v>136</v>
      </c>
      <c r="BM12" s="18" t="s">
        <v>771</v>
      </c>
      <c r="BN12" s="18" t="s">
        <v>772</v>
      </c>
      <c r="BO12" s="18" t="s">
        <v>773</v>
      </c>
      <c r="BP12" s="18" t="s">
        <v>774</v>
      </c>
      <c r="BQ12" s="18" t="s">
        <v>775</v>
      </c>
      <c r="BR12" s="18" t="s">
        <v>142</v>
      </c>
      <c r="BS12" s="18" t="s">
        <v>143</v>
      </c>
      <c r="BT12" s="18" t="s">
        <v>202</v>
      </c>
      <c r="BU12" s="18" t="s">
        <v>203</v>
      </c>
      <c r="BV12" s="18" t="s">
        <v>523</v>
      </c>
      <c r="BW12" s="18" t="s">
        <v>776</v>
      </c>
      <c r="BX12" s="18" t="s">
        <v>777</v>
      </c>
    </row>
    <row r="13" spans="1:76" s="10" customFormat="1" ht="11.85" customHeight="1">
      <c r="A13" s="18" t="s">
        <v>367</v>
      </c>
      <c r="B13" s="18" t="s">
        <v>368</v>
      </c>
      <c r="C13" s="18" t="s">
        <v>126</v>
      </c>
      <c r="D13" s="19" t="s">
        <v>369</v>
      </c>
      <c r="E13" s="18"/>
      <c r="F13" s="18" t="s">
        <v>128</v>
      </c>
      <c r="G13" s="18" t="s">
        <v>129</v>
      </c>
      <c r="H13" s="18" t="s">
        <v>129</v>
      </c>
      <c r="I13" s="18" t="s">
        <v>129</v>
      </c>
      <c r="J13" s="18" t="s">
        <v>694</v>
      </c>
      <c r="K13" s="18" t="s">
        <v>130</v>
      </c>
      <c r="L13" s="18" t="s">
        <v>131</v>
      </c>
      <c r="M13" s="18">
        <v>0</v>
      </c>
      <c r="N13" s="18">
        <v>0</v>
      </c>
      <c r="O13" s="18">
        <v>0</v>
      </c>
      <c r="P13" s="18">
        <v>0</v>
      </c>
      <c r="Q13" s="18">
        <v>0</v>
      </c>
      <c r="R13" s="18">
        <v>0</v>
      </c>
      <c r="S13" s="18">
        <v>0</v>
      </c>
      <c r="T13" s="18">
        <v>0</v>
      </c>
      <c r="U13" s="18">
        <v>0</v>
      </c>
      <c r="V13" s="18">
        <v>1</v>
      </c>
      <c r="W13" s="18">
        <v>0</v>
      </c>
      <c r="X13" s="18">
        <v>0</v>
      </c>
      <c r="Y13" s="18">
        <v>0</v>
      </c>
      <c r="Z13" s="18">
        <v>0</v>
      </c>
      <c r="AA13" s="18">
        <v>0</v>
      </c>
      <c r="AB13" s="18">
        <v>0</v>
      </c>
      <c r="AC13" s="18">
        <v>0</v>
      </c>
      <c r="AD13" s="18">
        <v>0</v>
      </c>
      <c r="AE13" s="18">
        <v>0</v>
      </c>
      <c r="AF13" s="18">
        <v>0</v>
      </c>
      <c r="AG13" s="18">
        <v>0</v>
      </c>
      <c r="AH13" s="18">
        <v>0</v>
      </c>
      <c r="AI13" s="18">
        <v>0</v>
      </c>
      <c r="AJ13" s="18">
        <v>0</v>
      </c>
      <c r="AK13" s="18">
        <v>0</v>
      </c>
      <c r="AL13" s="18">
        <v>0</v>
      </c>
      <c r="AM13" s="18"/>
      <c r="AN13" s="18" t="s">
        <v>371</v>
      </c>
      <c r="AO13" s="18">
        <v>0</v>
      </c>
      <c r="AP13" s="18">
        <v>0</v>
      </c>
      <c r="AQ13" s="18">
        <v>0</v>
      </c>
      <c r="AR13" s="18">
        <v>0</v>
      </c>
      <c r="AS13" s="18">
        <v>0</v>
      </c>
      <c r="AT13" s="18">
        <v>0</v>
      </c>
      <c r="AU13" s="18">
        <v>0</v>
      </c>
      <c r="AV13" s="18">
        <v>0</v>
      </c>
      <c r="AW13" s="18">
        <v>0</v>
      </c>
      <c r="AX13" s="18">
        <v>0</v>
      </c>
      <c r="AY13" s="18">
        <v>0</v>
      </c>
      <c r="AZ13" s="18">
        <v>0</v>
      </c>
      <c r="BA13" s="18">
        <v>0</v>
      </c>
      <c r="BB13" s="18">
        <v>0</v>
      </c>
      <c r="BC13" s="18">
        <v>0</v>
      </c>
      <c r="BD13" s="18">
        <v>0</v>
      </c>
      <c r="BE13" s="18">
        <v>1</v>
      </c>
      <c r="BF13" s="18">
        <v>0</v>
      </c>
      <c r="BG13" s="18">
        <v>0</v>
      </c>
      <c r="BH13" s="18">
        <v>0</v>
      </c>
      <c r="BI13" s="18">
        <f t="shared" si="0"/>
        <v>1</v>
      </c>
      <c r="BJ13" s="18" t="s">
        <v>134</v>
      </c>
      <c r="BK13" s="18" t="s">
        <v>156</v>
      </c>
      <c r="BL13" s="18" t="s">
        <v>136</v>
      </c>
      <c r="BM13" s="18" t="s">
        <v>372</v>
      </c>
      <c r="BN13" s="18" t="s">
        <v>373</v>
      </c>
      <c r="BO13" s="18" t="s">
        <v>374</v>
      </c>
      <c r="BP13" s="18" t="s">
        <v>375</v>
      </c>
      <c r="BQ13" s="18" t="s">
        <v>376</v>
      </c>
      <c r="BR13" s="18" t="s">
        <v>377</v>
      </c>
      <c r="BS13" s="18" t="s">
        <v>378</v>
      </c>
      <c r="BT13" s="18" t="s">
        <v>379</v>
      </c>
      <c r="BU13" s="18" t="s">
        <v>165</v>
      </c>
      <c r="BV13" s="18" t="s">
        <v>291</v>
      </c>
      <c r="BW13" s="18" t="s">
        <v>380</v>
      </c>
      <c r="BX13" s="18" t="s">
        <v>381</v>
      </c>
    </row>
    <row r="14" spans="1:76" s="10" customFormat="1" ht="11.85" customHeight="1">
      <c r="A14" s="18" t="s">
        <v>778</v>
      </c>
      <c r="B14" s="18" t="s">
        <v>779</v>
      </c>
      <c r="C14" s="18" t="s">
        <v>126</v>
      </c>
      <c r="D14" s="19" t="s">
        <v>780</v>
      </c>
      <c r="E14" s="18" t="s">
        <v>721</v>
      </c>
      <c r="F14" s="18" t="s">
        <v>128</v>
      </c>
      <c r="G14" s="18" t="s">
        <v>129</v>
      </c>
      <c r="H14" s="18" t="s">
        <v>129</v>
      </c>
      <c r="I14" s="18" t="s">
        <v>129</v>
      </c>
      <c r="J14" s="18" t="s">
        <v>694</v>
      </c>
      <c r="K14" s="18" t="s">
        <v>130</v>
      </c>
      <c r="L14" s="18" t="s">
        <v>131</v>
      </c>
      <c r="M14" s="18">
        <v>0</v>
      </c>
      <c r="N14" s="18">
        <v>0</v>
      </c>
      <c r="O14" s="18">
        <v>0</v>
      </c>
      <c r="P14" s="18">
        <v>0</v>
      </c>
      <c r="Q14" s="18">
        <v>0</v>
      </c>
      <c r="R14" s="18">
        <v>0</v>
      </c>
      <c r="S14" s="18">
        <v>0</v>
      </c>
      <c r="T14" s="18">
        <v>0</v>
      </c>
      <c r="U14" s="18">
        <v>0</v>
      </c>
      <c r="V14" s="18">
        <v>0</v>
      </c>
      <c r="W14" s="18">
        <v>0</v>
      </c>
      <c r="X14" s="18">
        <v>0</v>
      </c>
      <c r="Y14" s="18">
        <v>0</v>
      </c>
      <c r="Z14" s="18">
        <v>0</v>
      </c>
      <c r="AA14" s="18">
        <v>0</v>
      </c>
      <c r="AB14" s="18">
        <v>0</v>
      </c>
      <c r="AC14" s="18">
        <v>1</v>
      </c>
      <c r="AD14" s="18">
        <v>0</v>
      </c>
      <c r="AE14" s="18">
        <v>0</v>
      </c>
      <c r="AF14" s="18">
        <v>0</v>
      </c>
      <c r="AG14" s="18">
        <v>0</v>
      </c>
      <c r="AH14" s="18">
        <v>0</v>
      </c>
      <c r="AI14" s="18">
        <v>0</v>
      </c>
      <c r="AJ14" s="18">
        <v>0</v>
      </c>
      <c r="AK14" s="18">
        <v>0</v>
      </c>
      <c r="AL14" s="18">
        <v>0</v>
      </c>
      <c r="AM14" s="18" t="s">
        <v>49</v>
      </c>
      <c r="AN14" s="18" t="s">
        <v>329</v>
      </c>
      <c r="AO14" s="18">
        <v>0</v>
      </c>
      <c r="AP14" s="18">
        <v>0</v>
      </c>
      <c r="AQ14" s="18">
        <v>0</v>
      </c>
      <c r="AR14" s="18">
        <v>0</v>
      </c>
      <c r="AS14" s="18">
        <v>0</v>
      </c>
      <c r="AT14" s="18">
        <v>0</v>
      </c>
      <c r="AU14" s="18">
        <v>0</v>
      </c>
      <c r="AV14" s="18">
        <v>0</v>
      </c>
      <c r="AW14" s="18">
        <v>0</v>
      </c>
      <c r="AX14" s="18">
        <v>0</v>
      </c>
      <c r="AY14" s="18">
        <v>0</v>
      </c>
      <c r="AZ14" s="18">
        <v>0</v>
      </c>
      <c r="BA14" s="18">
        <v>0</v>
      </c>
      <c r="BB14" s="18">
        <v>0</v>
      </c>
      <c r="BC14" s="18">
        <v>0</v>
      </c>
      <c r="BD14" s="18">
        <v>0</v>
      </c>
      <c r="BE14" s="18">
        <v>1</v>
      </c>
      <c r="BF14" s="18">
        <v>0</v>
      </c>
      <c r="BG14" s="18">
        <v>0</v>
      </c>
      <c r="BH14" s="18">
        <v>0</v>
      </c>
      <c r="BI14" s="18">
        <f t="shared" si="0"/>
        <v>1</v>
      </c>
      <c r="BJ14" s="18" t="s">
        <v>134</v>
      </c>
      <c r="BK14" s="18" t="s">
        <v>561</v>
      </c>
      <c r="BL14" s="18" t="s">
        <v>136</v>
      </c>
      <c r="BM14" s="18" t="s">
        <v>781</v>
      </c>
      <c r="BN14" s="18" t="s">
        <v>782</v>
      </c>
      <c r="BO14" s="18" t="s">
        <v>783</v>
      </c>
      <c r="BP14" s="18" t="s">
        <v>784</v>
      </c>
      <c r="BQ14" s="18" t="s">
        <v>785</v>
      </c>
      <c r="BR14" s="18" t="s">
        <v>142</v>
      </c>
      <c r="BS14" s="18" t="s">
        <v>143</v>
      </c>
      <c r="BT14" s="18" t="s">
        <v>202</v>
      </c>
      <c r="BU14" s="18" t="s">
        <v>203</v>
      </c>
      <c r="BV14" s="18" t="s">
        <v>523</v>
      </c>
      <c r="BW14" s="18" t="s">
        <v>36</v>
      </c>
      <c r="BX14" s="18" t="s">
        <v>786</v>
      </c>
    </row>
    <row r="15" spans="1:76" s="10" customFormat="1" ht="11.85" customHeight="1">
      <c r="A15" s="18" t="s">
        <v>787</v>
      </c>
      <c r="B15" s="18" t="s">
        <v>788</v>
      </c>
      <c r="C15" s="18" t="s">
        <v>126</v>
      </c>
      <c r="D15" s="19" t="s">
        <v>789</v>
      </c>
      <c r="E15" s="20" t="s">
        <v>731</v>
      </c>
      <c r="F15" s="18" t="s">
        <v>128</v>
      </c>
      <c r="G15" s="18" t="s">
        <v>129</v>
      </c>
      <c r="H15" s="18" t="s">
        <v>129</v>
      </c>
      <c r="I15" s="18" t="s">
        <v>129</v>
      </c>
      <c r="J15" s="18" t="s">
        <v>694</v>
      </c>
      <c r="K15" s="18" t="s">
        <v>130</v>
      </c>
      <c r="L15" s="18" t="s">
        <v>131</v>
      </c>
      <c r="M15" s="18">
        <v>1</v>
      </c>
      <c r="N15" s="18">
        <v>0</v>
      </c>
      <c r="O15" s="18">
        <v>0</v>
      </c>
      <c r="P15" s="18">
        <v>0</v>
      </c>
      <c r="Q15" s="18">
        <v>0</v>
      </c>
      <c r="R15" s="18">
        <v>0</v>
      </c>
      <c r="S15" s="18">
        <v>0</v>
      </c>
      <c r="T15" s="18">
        <v>0</v>
      </c>
      <c r="U15" s="18">
        <v>0</v>
      </c>
      <c r="V15" s="18">
        <v>0</v>
      </c>
      <c r="W15" s="18">
        <v>0</v>
      </c>
      <c r="X15" s="18">
        <v>0</v>
      </c>
      <c r="Y15" s="18">
        <v>0</v>
      </c>
      <c r="Z15" s="18">
        <v>0</v>
      </c>
      <c r="AA15" s="18">
        <v>0</v>
      </c>
      <c r="AB15" s="18">
        <v>0</v>
      </c>
      <c r="AC15" s="18">
        <v>0</v>
      </c>
      <c r="AD15" s="18">
        <v>0</v>
      </c>
      <c r="AE15" s="18">
        <v>0</v>
      </c>
      <c r="AF15" s="18">
        <v>0</v>
      </c>
      <c r="AG15" s="18">
        <v>0</v>
      </c>
      <c r="AH15" s="18">
        <v>0</v>
      </c>
      <c r="AI15" s="18">
        <v>0</v>
      </c>
      <c r="AJ15" s="18">
        <v>0</v>
      </c>
      <c r="AK15" s="18">
        <v>0</v>
      </c>
      <c r="AL15" s="18">
        <v>0</v>
      </c>
      <c r="AM15" s="18"/>
      <c r="AN15" s="18" t="s">
        <v>560</v>
      </c>
      <c r="AO15" s="18">
        <v>0</v>
      </c>
      <c r="AP15" s="18">
        <v>0</v>
      </c>
      <c r="AQ15" s="18">
        <v>0</v>
      </c>
      <c r="AR15" s="18">
        <v>0</v>
      </c>
      <c r="AS15" s="18">
        <v>0</v>
      </c>
      <c r="AT15" s="18">
        <v>0</v>
      </c>
      <c r="AU15" s="18">
        <v>0</v>
      </c>
      <c r="AV15" s="18">
        <v>0</v>
      </c>
      <c r="AW15" s="18">
        <v>0</v>
      </c>
      <c r="AX15" s="18">
        <v>0</v>
      </c>
      <c r="AY15" s="18">
        <v>0</v>
      </c>
      <c r="AZ15" s="18">
        <v>0</v>
      </c>
      <c r="BA15" s="18">
        <v>0</v>
      </c>
      <c r="BB15" s="18">
        <v>0</v>
      </c>
      <c r="BC15" s="18">
        <v>0</v>
      </c>
      <c r="BD15" s="18">
        <v>0</v>
      </c>
      <c r="BE15" s="18">
        <v>1</v>
      </c>
      <c r="BF15" s="18">
        <v>0</v>
      </c>
      <c r="BG15" s="18">
        <v>0</v>
      </c>
      <c r="BH15" s="18">
        <v>0</v>
      </c>
      <c r="BI15" s="18">
        <f t="shared" si="0"/>
        <v>1</v>
      </c>
      <c r="BJ15" s="18" t="s">
        <v>134</v>
      </c>
      <c r="BK15" s="18" t="s">
        <v>561</v>
      </c>
      <c r="BL15" s="18" t="s">
        <v>136</v>
      </c>
      <c r="BM15" s="18" t="s">
        <v>790</v>
      </c>
      <c r="BN15" s="18" t="s">
        <v>791</v>
      </c>
      <c r="BO15" s="18" t="s">
        <v>548</v>
      </c>
      <c r="BP15" s="18" t="s">
        <v>792</v>
      </c>
      <c r="BQ15" s="18" t="s">
        <v>793</v>
      </c>
      <c r="BR15" s="18" t="s">
        <v>142</v>
      </c>
      <c r="BS15" s="18" t="s">
        <v>143</v>
      </c>
      <c r="BT15" s="18" t="s">
        <v>202</v>
      </c>
      <c r="BU15" s="18" t="s">
        <v>203</v>
      </c>
      <c r="BV15" s="18" t="s">
        <v>551</v>
      </c>
      <c r="BW15" s="18" t="s">
        <v>552</v>
      </c>
      <c r="BX15" s="18" t="s">
        <v>568</v>
      </c>
    </row>
    <row r="16" spans="1:76" s="10" customFormat="1" ht="11.85" customHeight="1">
      <c r="A16" s="18" t="s">
        <v>794</v>
      </c>
      <c r="B16" s="18" t="s">
        <v>795</v>
      </c>
      <c r="C16" s="18" t="s">
        <v>126</v>
      </c>
      <c r="D16" s="19" t="s">
        <v>796</v>
      </c>
      <c r="E16" s="20" t="s">
        <v>797</v>
      </c>
      <c r="F16" s="18" t="s">
        <v>128</v>
      </c>
      <c r="G16" s="18" t="s">
        <v>129</v>
      </c>
      <c r="H16" s="18" t="s">
        <v>129</v>
      </c>
      <c r="I16" s="18" t="s">
        <v>129</v>
      </c>
      <c r="J16" s="18" t="s">
        <v>694</v>
      </c>
      <c r="K16" s="18" t="s">
        <v>130</v>
      </c>
      <c r="L16" s="18" t="s">
        <v>131</v>
      </c>
      <c r="M16" s="18">
        <v>0</v>
      </c>
      <c r="N16" s="18">
        <v>0</v>
      </c>
      <c r="O16" s="18">
        <v>0</v>
      </c>
      <c r="P16" s="18">
        <v>0</v>
      </c>
      <c r="Q16" s="18">
        <v>1</v>
      </c>
      <c r="R16" s="18">
        <v>0</v>
      </c>
      <c r="S16" s="18">
        <v>0</v>
      </c>
      <c r="T16" s="18">
        <v>0</v>
      </c>
      <c r="U16" s="18">
        <v>0</v>
      </c>
      <c r="V16" s="18">
        <v>0</v>
      </c>
      <c r="W16" s="18">
        <v>0</v>
      </c>
      <c r="X16" s="18">
        <v>0</v>
      </c>
      <c r="Y16" s="18">
        <v>0</v>
      </c>
      <c r="Z16" s="18">
        <v>0</v>
      </c>
      <c r="AA16" s="18">
        <v>0</v>
      </c>
      <c r="AB16" s="18">
        <v>0</v>
      </c>
      <c r="AC16" s="18">
        <v>0</v>
      </c>
      <c r="AD16" s="18">
        <v>0</v>
      </c>
      <c r="AE16" s="18">
        <v>0</v>
      </c>
      <c r="AF16" s="18">
        <v>0</v>
      </c>
      <c r="AG16" s="18">
        <v>0</v>
      </c>
      <c r="AH16" s="18">
        <v>0</v>
      </c>
      <c r="AI16" s="18">
        <v>0</v>
      </c>
      <c r="AJ16" s="18">
        <v>0</v>
      </c>
      <c r="AK16" s="18">
        <v>0</v>
      </c>
      <c r="AL16" s="18">
        <v>0</v>
      </c>
      <c r="AM16" s="18"/>
      <c r="AN16" s="18" t="s">
        <v>133</v>
      </c>
      <c r="AO16" s="18">
        <v>0</v>
      </c>
      <c r="AP16" s="18">
        <v>0</v>
      </c>
      <c r="AQ16" s="18">
        <v>0</v>
      </c>
      <c r="AR16" s="18">
        <v>0</v>
      </c>
      <c r="AS16" s="18">
        <v>0</v>
      </c>
      <c r="AT16" s="18">
        <v>0</v>
      </c>
      <c r="AU16" s="18">
        <v>0</v>
      </c>
      <c r="AV16" s="18">
        <v>0</v>
      </c>
      <c r="AW16" s="18">
        <v>0</v>
      </c>
      <c r="AX16" s="18">
        <v>0</v>
      </c>
      <c r="AY16" s="18">
        <v>0</v>
      </c>
      <c r="AZ16" s="18">
        <v>0</v>
      </c>
      <c r="BA16" s="18">
        <v>0</v>
      </c>
      <c r="BB16" s="18">
        <v>0</v>
      </c>
      <c r="BC16" s="18">
        <v>0</v>
      </c>
      <c r="BD16" s="18">
        <v>0</v>
      </c>
      <c r="BE16" s="18">
        <v>1</v>
      </c>
      <c r="BF16" s="18">
        <v>0</v>
      </c>
      <c r="BG16" s="18">
        <v>0</v>
      </c>
      <c r="BH16" s="18">
        <v>0</v>
      </c>
      <c r="BI16" s="18">
        <f t="shared" si="0"/>
        <v>1</v>
      </c>
      <c r="BJ16" s="18" t="s">
        <v>134</v>
      </c>
      <c r="BK16" s="18" t="s">
        <v>545</v>
      </c>
      <c r="BL16" s="18" t="s">
        <v>136</v>
      </c>
      <c r="BM16" s="18" t="s">
        <v>798</v>
      </c>
      <c r="BN16" s="18" t="s">
        <v>799</v>
      </c>
      <c r="BO16" s="18" t="s">
        <v>800</v>
      </c>
      <c r="BP16" s="18" t="s">
        <v>801</v>
      </c>
      <c r="BQ16" s="18" t="s">
        <v>802</v>
      </c>
      <c r="BR16" s="18" t="s">
        <v>142</v>
      </c>
      <c r="BS16" s="18" t="s">
        <v>143</v>
      </c>
      <c r="BT16" s="18" t="s">
        <v>803</v>
      </c>
      <c r="BU16" s="18" t="s">
        <v>203</v>
      </c>
      <c r="BV16" s="18" t="s">
        <v>551</v>
      </c>
      <c r="BW16" s="18" t="s">
        <v>804</v>
      </c>
      <c r="BX16" s="18" t="s">
        <v>805</v>
      </c>
    </row>
    <row r="17" spans="1:76" s="10" customFormat="1" ht="11.85" customHeight="1">
      <c r="A17" s="18" t="s">
        <v>556</v>
      </c>
      <c r="B17" s="18" t="s">
        <v>557</v>
      </c>
      <c r="C17" s="18" t="s">
        <v>126</v>
      </c>
      <c r="D17" s="19" t="s">
        <v>558</v>
      </c>
      <c r="E17" s="18"/>
      <c r="F17" s="18" t="s">
        <v>128</v>
      </c>
      <c r="G17" s="18" t="s">
        <v>129</v>
      </c>
      <c r="H17" s="18" t="s">
        <v>129</v>
      </c>
      <c r="I17" s="18" t="s">
        <v>129</v>
      </c>
      <c r="J17" s="18" t="s">
        <v>694</v>
      </c>
      <c r="K17" s="18" t="s">
        <v>130</v>
      </c>
      <c r="L17" s="18" t="s">
        <v>131</v>
      </c>
      <c r="M17" s="18">
        <v>0</v>
      </c>
      <c r="N17" s="18">
        <v>0</v>
      </c>
      <c r="O17" s="18">
        <v>0</v>
      </c>
      <c r="P17" s="18">
        <v>0</v>
      </c>
      <c r="Q17" s="18">
        <v>1</v>
      </c>
      <c r="R17" s="18">
        <v>0</v>
      </c>
      <c r="S17" s="18">
        <v>0</v>
      </c>
      <c r="T17" s="18">
        <v>0</v>
      </c>
      <c r="U17" s="18">
        <v>0</v>
      </c>
      <c r="V17" s="18">
        <v>0</v>
      </c>
      <c r="W17" s="18">
        <v>0</v>
      </c>
      <c r="X17" s="18">
        <v>1</v>
      </c>
      <c r="Y17" s="18">
        <v>1</v>
      </c>
      <c r="Z17" s="18">
        <v>0</v>
      </c>
      <c r="AA17" s="18">
        <v>0</v>
      </c>
      <c r="AB17" s="18">
        <v>0</v>
      </c>
      <c r="AC17" s="18">
        <v>0</v>
      </c>
      <c r="AD17" s="18">
        <v>0</v>
      </c>
      <c r="AE17" s="18">
        <v>0</v>
      </c>
      <c r="AF17" s="18">
        <v>0</v>
      </c>
      <c r="AG17" s="18">
        <v>0</v>
      </c>
      <c r="AH17" s="18">
        <v>0</v>
      </c>
      <c r="AI17" s="18">
        <v>0</v>
      </c>
      <c r="AJ17" s="18">
        <v>0</v>
      </c>
      <c r="AK17" s="18">
        <v>0</v>
      </c>
      <c r="AL17" s="18">
        <v>0</v>
      </c>
      <c r="AM17" s="18"/>
      <c r="AN17" s="18" t="s">
        <v>560</v>
      </c>
      <c r="AO17" s="18">
        <v>0</v>
      </c>
      <c r="AP17" s="18">
        <v>0</v>
      </c>
      <c r="AQ17" s="18">
        <v>0</v>
      </c>
      <c r="AR17" s="18">
        <v>0</v>
      </c>
      <c r="AS17" s="18">
        <v>0</v>
      </c>
      <c r="AT17" s="18">
        <v>0</v>
      </c>
      <c r="AU17" s="18">
        <v>0</v>
      </c>
      <c r="AV17" s="18">
        <v>0</v>
      </c>
      <c r="AW17" s="18">
        <v>0</v>
      </c>
      <c r="AX17" s="18">
        <v>0</v>
      </c>
      <c r="AY17" s="18">
        <v>0</v>
      </c>
      <c r="AZ17" s="18">
        <v>0</v>
      </c>
      <c r="BA17" s="18">
        <v>0</v>
      </c>
      <c r="BB17" s="18">
        <v>0</v>
      </c>
      <c r="BC17" s="18">
        <v>0</v>
      </c>
      <c r="BD17" s="18">
        <v>0</v>
      </c>
      <c r="BE17" s="18">
        <v>1</v>
      </c>
      <c r="BF17" s="18">
        <v>0</v>
      </c>
      <c r="BG17" s="18">
        <v>0</v>
      </c>
      <c r="BH17" s="18">
        <v>0</v>
      </c>
      <c r="BI17" s="18">
        <f t="shared" si="0"/>
        <v>1</v>
      </c>
      <c r="BJ17" s="18" t="s">
        <v>134</v>
      </c>
      <c r="BK17" s="18" t="s">
        <v>561</v>
      </c>
      <c r="BL17" s="18" t="s">
        <v>136</v>
      </c>
      <c r="BM17" s="18" t="s">
        <v>562</v>
      </c>
      <c r="BN17" s="18" t="s">
        <v>563</v>
      </c>
      <c r="BO17" s="18" t="s">
        <v>564</v>
      </c>
      <c r="BP17" s="18" t="s">
        <v>565</v>
      </c>
      <c r="BQ17" s="18" t="s">
        <v>566</v>
      </c>
      <c r="BR17" s="18" t="s">
        <v>567</v>
      </c>
      <c r="BS17" s="18" t="s">
        <v>335</v>
      </c>
      <c r="BT17" s="18" t="s">
        <v>202</v>
      </c>
      <c r="BU17" s="18" t="s">
        <v>203</v>
      </c>
      <c r="BV17" s="18" t="s">
        <v>254</v>
      </c>
      <c r="BW17" s="18" t="s">
        <v>147</v>
      </c>
      <c r="BX17" s="18" t="s">
        <v>568</v>
      </c>
    </row>
    <row r="18" spans="1:76" s="10" customFormat="1" ht="11.85" customHeight="1">
      <c r="A18" s="18" t="s">
        <v>806</v>
      </c>
      <c r="B18" s="18" t="s">
        <v>807</v>
      </c>
      <c r="C18" s="18" t="s">
        <v>404</v>
      </c>
      <c r="D18" s="19" t="s">
        <v>558</v>
      </c>
      <c r="E18" s="18"/>
      <c r="F18" s="18" t="s">
        <v>128</v>
      </c>
      <c r="G18" s="18" t="s">
        <v>129</v>
      </c>
      <c r="H18" s="18" t="s">
        <v>129</v>
      </c>
      <c r="I18" s="18" t="s">
        <v>129</v>
      </c>
      <c r="J18" s="18" t="s">
        <v>694</v>
      </c>
      <c r="K18" s="18" t="s">
        <v>130</v>
      </c>
      <c r="L18" s="18" t="s">
        <v>131</v>
      </c>
      <c r="M18" s="18">
        <v>0</v>
      </c>
      <c r="N18" s="18">
        <v>0</v>
      </c>
      <c r="O18" s="18">
        <v>0</v>
      </c>
      <c r="P18" s="18">
        <v>0</v>
      </c>
      <c r="Q18" s="18">
        <v>1</v>
      </c>
      <c r="R18" s="18">
        <v>0</v>
      </c>
      <c r="S18" s="18">
        <v>0</v>
      </c>
      <c r="T18" s="18">
        <v>0</v>
      </c>
      <c r="U18" s="18">
        <v>0</v>
      </c>
      <c r="V18" s="18">
        <v>0</v>
      </c>
      <c r="W18" s="18">
        <v>0</v>
      </c>
      <c r="X18" s="18">
        <v>1</v>
      </c>
      <c r="Y18" s="18">
        <v>1</v>
      </c>
      <c r="Z18" s="18">
        <v>0</v>
      </c>
      <c r="AA18" s="18">
        <v>0</v>
      </c>
      <c r="AB18" s="18">
        <v>0</v>
      </c>
      <c r="AC18" s="18">
        <v>0</v>
      </c>
      <c r="AD18" s="18">
        <v>0</v>
      </c>
      <c r="AE18" s="18">
        <v>0</v>
      </c>
      <c r="AF18" s="18">
        <v>0</v>
      </c>
      <c r="AG18" s="18">
        <v>0</v>
      </c>
      <c r="AH18" s="18">
        <v>0</v>
      </c>
      <c r="AI18" s="18">
        <v>0</v>
      </c>
      <c r="AJ18" s="18">
        <v>0</v>
      </c>
      <c r="AK18" s="18">
        <v>0</v>
      </c>
      <c r="AL18" s="18">
        <v>0</v>
      </c>
      <c r="AM18" s="18"/>
      <c r="AN18" s="18" t="s">
        <v>808</v>
      </c>
      <c r="AO18" s="18">
        <v>0</v>
      </c>
      <c r="AP18" s="18">
        <v>0</v>
      </c>
      <c r="AQ18" s="18">
        <v>0</v>
      </c>
      <c r="AR18" s="18">
        <v>0</v>
      </c>
      <c r="AS18" s="18">
        <v>0</v>
      </c>
      <c r="AT18" s="18">
        <v>0</v>
      </c>
      <c r="AU18" s="18">
        <v>0</v>
      </c>
      <c r="AV18" s="18">
        <v>0</v>
      </c>
      <c r="AW18" s="18">
        <v>0</v>
      </c>
      <c r="AX18" s="18">
        <v>0</v>
      </c>
      <c r="AY18" s="18">
        <v>0</v>
      </c>
      <c r="AZ18" s="18">
        <v>0</v>
      </c>
      <c r="BA18" s="18">
        <v>0</v>
      </c>
      <c r="BB18" s="18">
        <v>0</v>
      </c>
      <c r="BC18" s="18">
        <v>0</v>
      </c>
      <c r="BD18" s="18">
        <v>0</v>
      </c>
      <c r="BE18" s="18">
        <v>1</v>
      </c>
      <c r="BF18" s="18">
        <v>0</v>
      </c>
      <c r="BG18" s="18">
        <v>0</v>
      </c>
      <c r="BH18" s="18">
        <v>0</v>
      </c>
      <c r="BI18" s="18">
        <f t="shared" si="0"/>
        <v>1</v>
      </c>
      <c r="BJ18" s="18" t="s">
        <v>134</v>
      </c>
      <c r="BK18" s="18" t="s">
        <v>809</v>
      </c>
      <c r="BL18" s="18" t="s">
        <v>810</v>
      </c>
      <c r="BM18" s="18" t="s">
        <v>562</v>
      </c>
      <c r="BN18" s="18" t="s">
        <v>563</v>
      </c>
      <c r="BO18" s="18" t="s">
        <v>564</v>
      </c>
      <c r="BP18" s="18" t="s">
        <v>549</v>
      </c>
      <c r="BQ18" s="18" t="s">
        <v>811</v>
      </c>
      <c r="BR18" s="18" t="s">
        <v>567</v>
      </c>
      <c r="BS18" s="18" t="s">
        <v>335</v>
      </c>
      <c r="BT18" s="18" t="s">
        <v>202</v>
      </c>
      <c r="BU18" s="18" t="s">
        <v>203</v>
      </c>
      <c r="BV18" s="18" t="s">
        <v>254</v>
      </c>
      <c r="BW18" s="18" t="s">
        <v>147</v>
      </c>
      <c r="BX18" s="18" t="s">
        <v>812</v>
      </c>
    </row>
    <row r="19" spans="1:76" s="10" customFormat="1" ht="11.85" customHeight="1">
      <c r="A19" s="18" t="s">
        <v>813</v>
      </c>
      <c r="B19" s="18" t="s">
        <v>814</v>
      </c>
      <c r="C19" s="18" t="s">
        <v>126</v>
      </c>
      <c r="D19" s="19" t="s">
        <v>815</v>
      </c>
      <c r="E19" s="18"/>
      <c r="F19" s="18" t="s">
        <v>128</v>
      </c>
      <c r="G19" s="18" t="s">
        <v>129</v>
      </c>
      <c r="H19" s="18" t="s">
        <v>129</v>
      </c>
      <c r="I19" s="18" t="s">
        <v>129</v>
      </c>
      <c r="J19" s="18" t="s">
        <v>694</v>
      </c>
      <c r="K19" s="18" t="s">
        <v>174</v>
      </c>
      <c r="L19" s="18" t="s">
        <v>175</v>
      </c>
      <c r="M19" s="18">
        <v>1</v>
      </c>
      <c r="N19" s="18">
        <v>0</v>
      </c>
      <c r="O19" s="18">
        <v>0</v>
      </c>
      <c r="P19" s="18">
        <v>0</v>
      </c>
      <c r="Q19" s="18">
        <v>0</v>
      </c>
      <c r="R19" s="18">
        <v>0</v>
      </c>
      <c r="S19" s="18">
        <v>0</v>
      </c>
      <c r="T19" s="18">
        <v>0</v>
      </c>
      <c r="U19" s="18">
        <v>0</v>
      </c>
      <c r="V19" s="18">
        <v>0</v>
      </c>
      <c r="W19" s="18">
        <v>0</v>
      </c>
      <c r="X19" s="18">
        <v>0</v>
      </c>
      <c r="Y19" s="18">
        <v>0</v>
      </c>
      <c r="Z19" s="18">
        <v>0</v>
      </c>
      <c r="AA19" s="18">
        <v>0</v>
      </c>
      <c r="AB19" s="18">
        <v>0</v>
      </c>
      <c r="AC19" s="18">
        <v>0</v>
      </c>
      <c r="AD19" s="18">
        <v>0</v>
      </c>
      <c r="AE19" s="18">
        <v>0</v>
      </c>
      <c r="AF19" s="18">
        <v>0</v>
      </c>
      <c r="AG19" s="18">
        <v>0</v>
      </c>
      <c r="AH19" s="18">
        <v>0</v>
      </c>
      <c r="AI19" s="18">
        <v>0</v>
      </c>
      <c r="AJ19" s="18">
        <v>0</v>
      </c>
      <c r="AK19" s="18">
        <v>0</v>
      </c>
      <c r="AL19" s="18">
        <v>0</v>
      </c>
      <c r="AM19" s="18" t="s">
        <v>49</v>
      </c>
      <c r="AN19" s="18" t="s">
        <v>177</v>
      </c>
      <c r="AO19" s="18">
        <v>0</v>
      </c>
      <c r="AP19" s="18">
        <v>0</v>
      </c>
      <c r="AQ19" s="18">
        <v>0</v>
      </c>
      <c r="AR19" s="18">
        <v>0</v>
      </c>
      <c r="AS19" s="18">
        <v>0</v>
      </c>
      <c r="AT19" s="18">
        <v>0</v>
      </c>
      <c r="AU19" s="18">
        <v>0</v>
      </c>
      <c r="AV19" s="18">
        <v>0</v>
      </c>
      <c r="AW19" s="18">
        <v>0</v>
      </c>
      <c r="AX19" s="18">
        <v>0</v>
      </c>
      <c r="AY19" s="18">
        <v>0</v>
      </c>
      <c r="AZ19" s="18">
        <v>0</v>
      </c>
      <c r="BA19" s="18">
        <v>0</v>
      </c>
      <c r="BB19" s="18">
        <v>1</v>
      </c>
      <c r="BC19" s="18">
        <v>0</v>
      </c>
      <c r="BD19" s="18">
        <v>0</v>
      </c>
      <c r="BE19" s="18">
        <v>1</v>
      </c>
      <c r="BF19" s="18">
        <v>0</v>
      </c>
      <c r="BG19" s="18">
        <v>0</v>
      </c>
      <c r="BH19" s="18">
        <v>0</v>
      </c>
      <c r="BI19" s="18">
        <f t="shared" si="0"/>
        <v>2</v>
      </c>
      <c r="BJ19" s="18" t="s">
        <v>134</v>
      </c>
      <c r="BK19" s="18" t="s">
        <v>156</v>
      </c>
      <c r="BL19" s="18" t="s">
        <v>136</v>
      </c>
      <c r="BM19" s="18" t="s">
        <v>816</v>
      </c>
      <c r="BN19" s="18" t="s">
        <v>817</v>
      </c>
      <c r="BO19" s="18" t="s">
        <v>818</v>
      </c>
      <c r="BP19" s="18" t="s">
        <v>549</v>
      </c>
      <c r="BQ19" s="18" t="s">
        <v>819</v>
      </c>
      <c r="BR19" s="18" t="s">
        <v>676</v>
      </c>
      <c r="BS19" s="18" t="s">
        <v>273</v>
      </c>
      <c r="BT19" s="18" t="s">
        <v>430</v>
      </c>
      <c r="BU19" s="18" t="s">
        <v>186</v>
      </c>
      <c r="BV19" s="18" t="s">
        <v>820</v>
      </c>
      <c r="BW19" s="18" t="s">
        <v>821</v>
      </c>
      <c r="BX19" s="18" t="s">
        <v>822</v>
      </c>
    </row>
    <row r="20" spans="1:76" s="10" customFormat="1" ht="11.85" customHeight="1">
      <c r="A20" s="18" t="s">
        <v>206</v>
      </c>
      <c r="B20" s="18" t="s">
        <v>207</v>
      </c>
      <c r="C20" s="18" t="s">
        <v>126</v>
      </c>
      <c r="D20" s="19" t="s">
        <v>208</v>
      </c>
      <c r="E20" s="18"/>
      <c r="F20" s="18" t="s">
        <v>128</v>
      </c>
      <c r="G20" s="18" t="s">
        <v>129</v>
      </c>
      <c r="H20" s="18" t="s">
        <v>129</v>
      </c>
      <c r="I20" s="18" t="s">
        <v>129</v>
      </c>
      <c r="J20" s="18" t="s">
        <v>694</v>
      </c>
      <c r="K20" s="18" t="s">
        <v>130</v>
      </c>
      <c r="L20" s="18" t="s">
        <v>131</v>
      </c>
      <c r="M20" s="18">
        <v>0</v>
      </c>
      <c r="N20" s="18">
        <v>1</v>
      </c>
      <c r="O20" s="18">
        <v>0</v>
      </c>
      <c r="P20" s="18">
        <v>0</v>
      </c>
      <c r="Q20" s="18">
        <v>0</v>
      </c>
      <c r="R20" s="18">
        <v>0</v>
      </c>
      <c r="S20" s="18">
        <v>0</v>
      </c>
      <c r="T20" s="18">
        <v>0</v>
      </c>
      <c r="U20" s="18">
        <v>0</v>
      </c>
      <c r="V20" s="18">
        <v>1</v>
      </c>
      <c r="W20" s="18">
        <v>0</v>
      </c>
      <c r="X20" s="18">
        <v>0</v>
      </c>
      <c r="Y20" s="18">
        <v>1</v>
      </c>
      <c r="Z20" s="18">
        <v>0</v>
      </c>
      <c r="AA20" s="18">
        <v>0</v>
      </c>
      <c r="AB20" s="18">
        <v>0</v>
      </c>
      <c r="AC20" s="18">
        <v>0</v>
      </c>
      <c r="AD20" s="18">
        <v>0</v>
      </c>
      <c r="AE20" s="18">
        <v>0</v>
      </c>
      <c r="AF20" s="18">
        <v>0</v>
      </c>
      <c r="AG20" s="18">
        <v>0</v>
      </c>
      <c r="AH20" s="18">
        <v>0</v>
      </c>
      <c r="AI20" s="18">
        <v>0</v>
      </c>
      <c r="AJ20" s="18">
        <v>0</v>
      </c>
      <c r="AK20" s="18">
        <v>0</v>
      </c>
      <c r="AL20" s="18">
        <v>0</v>
      </c>
      <c r="AM20" s="18"/>
      <c r="AN20" s="18" t="s">
        <v>210</v>
      </c>
      <c r="AO20" s="18">
        <v>0</v>
      </c>
      <c r="AP20" s="18">
        <v>0</v>
      </c>
      <c r="AQ20" s="18">
        <v>0</v>
      </c>
      <c r="AR20" s="18">
        <v>0</v>
      </c>
      <c r="AS20" s="18">
        <v>0</v>
      </c>
      <c r="AT20" s="18">
        <v>0</v>
      </c>
      <c r="AU20" s="18">
        <v>0</v>
      </c>
      <c r="AV20" s="18">
        <v>0</v>
      </c>
      <c r="AW20" s="18">
        <v>0</v>
      </c>
      <c r="AX20" s="18">
        <v>0</v>
      </c>
      <c r="AY20" s="18">
        <v>0</v>
      </c>
      <c r="AZ20" s="18">
        <v>0</v>
      </c>
      <c r="BA20" s="18">
        <v>0</v>
      </c>
      <c r="BB20" s="18">
        <v>0</v>
      </c>
      <c r="BC20" s="18">
        <v>0</v>
      </c>
      <c r="BD20" s="18">
        <v>0</v>
      </c>
      <c r="BE20" s="18">
        <v>1</v>
      </c>
      <c r="BF20" s="18">
        <v>0</v>
      </c>
      <c r="BG20" s="18">
        <v>0</v>
      </c>
      <c r="BH20" s="18">
        <v>0</v>
      </c>
      <c r="BI20" s="18">
        <f t="shared" si="0"/>
        <v>1</v>
      </c>
      <c r="BJ20" s="18" t="s">
        <v>134</v>
      </c>
      <c r="BK20" s="18" t="s">
        <v>156</v>
      </c>
      <c r="BL20" s="18" t="s">
        <v>156</v>
      </c>
      <c r="BM20" s="18" t="s">
        <v>211</v>
      </c>
      <c r="BN20" s="18" t="s">
        <v>212</v>
      </c>
      <c r="BO20" s="18" t="s">
        <v>213</v>
      </c>
      <c r="BP20" s="18" t="s">
        <v>214</v>
      </c>
      <c r="BQ20" s="18" t="s">
        <v>215</v>
      </c>
      <c r="BR20" s="18" t="s">
        <v>163</v>
      </c>
      <c r="BS20" s="18" t="s">
        <v>143</v>
      </c>
      <c r="BT20" s="18" t="s">
        <v>216</v>
      </c>
      <c r="BU20" s="18" t="s">
        <v>165</v>
      </c>
      <c r="BV20" s="18" t="s">
        <v>21</v>
      </c>
      <c r="BW20" s="18" t="s">
        <v>217</v>
      </c>
      <c r="BX20" s="18" t="s">
        <v>218</v>
      </c>
    </row>
    <row r="21" spans="1:76" s="22" customFormat="1" ht="11.85" customHeight="1">
      <c r="A21" s="18" t="s">
        <v>823</v>
      </c>
      <c r="B21" s="18" t="s">
        <v>824</v>
      </c>
      <c r="C21" s="18" t="s">
        <v>619</v>
      </c>
      <c r="D21" s="19" t="s">
        <v>825</v>
      </c>
      <c r="E21" s="18"/>
      <c r="F21" s="18" t="s">
        <v>128</v>
      </c>
      <c r="G21" s="18" t="s">
        <v>129</v>
      </c>
      <c r="H21" s="18" t="s">
        <v>129</v>
      </c>
      <c r="I21" s="18" t="s">
        <v>129</v>
      </c>
      <c r="J21" s="18" t="s">
        <v>694</v>
      </c>
      <c r="K21" s="18" t="s">
        <v>130</v>
      </c>
      <c r="L21" s="18" t="s">
        <v>131</v>
      </c>
      <c r="M21" s="18">
        <v>0</v>
      </c>
      <c r="N21" s="18">
        <v>1</v>
      </c>
      <c r="O21" s="18">
        <v>0</v>
      </c>
      <c r="P21" s="18">
        <v>0</v>
      </c>
      <c r="Q21" s="18">
        <v>0</v>
      </c>
      <c r="R21" s="18">
        <v>0</v>
      </c>
      <c r="S21" s="18">
        <v>0</v>
      </c>
      <c r="T21" s="18">
        <v>0</v>
      </c>
      <c r="U21" s="18">
        <v>0</v>
      </c>
      <c r="V21" s="18">
        <v>0</v>
      </c>
      <c r="W21" s="18">
        <v>0</v>
      </c>
      <c r="X21" s="18">
        <v>0</v>
      </c>
      <c r="Y21" s="18">
        <v>0</v>
      </c>
      <c r="Z21" s="18">
        <v>0</v>
      </c>
      <c r="AA21" s="18">
        <v>0</v>
      </c>
      <c r="AB21" s="18">
        <v>0</v>
      </c>
      <c r="AC21" s="18">
        <v>0</v>
      </c>
      <c r="AD21" s="18">
        <v>0</v>
      </c>
      <c r="AE21" s="18">
        <v>0</v>
      </c>
      <c r="AF21" s="18">
        <v>0</v>
      </c>
      <c r="AG21" s="18">
        <v>0</v>
      </c>
      <c r="AH21" s="18">
        <v>0</v>
      </c>
      <c r="AI21" s="18">
        <v>0</v>
      </c>
      <c r="AJ21" s="18">
        <v>0</v>
      </c>
      <c r="AK21" s="18">
        <v>0</v>
      </c>
      <c r="AL21" s="18">
        <v>0</v>
      </c>
      <c r="AM21" s="18"/>
      <c r="AN21" s="18" t="s">
        <v>560</v>
      </c>
      <c r="AO21" s="18">
        <v>0</v>
      </c>
      <c r="AP21" s="18">
        <v>0</v>
      </c>
      <c r="AQ21" s="18">
        <v>0</v>
      </c>
      <c r="AR21" s="18">
        <v>0</v>
      </c>
      <c r="AS21" s="18">
        <v>0</v>
      </c>
      <c r="AT21" s="18">
        <v>0</v>
      </c>
      <c r="AU21" s="18">
        <v>0</v>
      </c>
      <c r="AV21" s="18">
        <v>0</v>
      </c>
      <c r="AW21" s="18">
        <v>0</v>
      </c>
      <c r="AX21" s="18">
        <v>0</v>
      </c>
      <c r="AY21" s="18">
        <v>0</v>
      </c>
      <c r="AZ21" s="18">
        <v>0</v>
      </c>
      <c r="BA21" s="18">
        <v>0</v>
      </c>
      <c r="BB21" s="18">
        <v>0</v>
      </c>
      <c r="BC21" s="18">
        <v>0</v>
      </c>
      <c r="BD21" s="18">
        <v>0</v>
      </c>
      <c r="BE21" s="18">
        <v>1</v>
      </c>
      <c r="BF21" s="18">
        <v>0</v>
      </c>
      <c r="BG21" s="18">
        <v>0</v>
      </c>
      <c r="BH21" s="18">
        <v>0</v>
      </c>
      <c r="BI21" s="18">
        <f t="shared" si="0"/>
        <v>1</v>
      </c>
      <c r="BJ21" s="18" t="s">
        <v>134</v>
      </c>
      <c r="BK21" s="18" t="s">
        <v>826</v>
      </c>
      <c r="BL21" s="18" t="s">
        <v>136</v>
      </c>
      <c r="BM21" s="18" t="s">
        <v>827</v>
      </c>
      <c r="BN21" s="18" t="s">
        <v>828</v>
      </c>
      <c r="BO21" s="18" t="s">
        <v>829</v>
      </c>
      <c r="BP21" s="18" t="s">
        <v>549</v>
      </c>
      <c r="BQ21" s="18" t="s">
        <v>147</v>
      </c>
      <c r="BR21" s="18" t="s">
        <v>163</v>
      </c>
      <c r="BS21" s="18" t="s">
        <v>143</v>
      </c>
      <c r="BT21" s="18" t="s">
        <v>202</v>
      </c>
      <c r="BU21" s="18" t="s">
        <v>186</v>
      </c>
      <c r="BV21" s="18" t="s">
        <v>21</v>
      </c>
      <c r="BW21" s="18" t="s">
        <v>22</v>
      </c>
      <c r="BX21" s="18" t="s">
        <v>218</v>
      </c>
    </row>
    <row r="22" spans="1:76" s="10" customFormat="1" ht="11.85" customHeight="1">
      <c r="A22" s="18" t="s">
        <v>830</v>
      </c>
      <c r="B22" s="18" t="s">
        <v>831</v>
      </c>
      <c r="C22" s="18" t="s">
        <v>126</v>
      </c>
      <c r="D22" s="19" t="s">
        <v>832</v>
      </c>
      <c r="E22" s="20" t="s">
        <v>745</v>
      </c>
      <c r="F22" s="18" t="s">
        <v>172</v>
      </c>
      <c r="G22" s="18" t="s">
        <v>172</v>
      </c>
      <c r="H22" s="18" t="s">
        <v>128</v>
      </c>
      <c r="I22" s="18" t="s">
        <v>833</v>
      </c>
      <c r="J22" s="18" t="s">
        <v>834</v>
      </c>
      <c r="K22" s="18" t="s">
        <v>130</v>
      </c>
      <c r="L22" s="18" t="s">
        <v>131</v>
      </c>
      <c r="M22" s="18">
        <v>0</v>
      </c>
      <c r="N22" s="18">
        <v>0</v>
      </c>
      <c r="O22" s="18">
        <v>0</v>
      </c>
      <c r="P22" s="18">
        <v>0</v>
      </c>
      <c r="Q22" s="18">
        <v>0</v>
      </c>
      <c r="R22" s="18">
        <v>0</v>
      </c>
      <c r="S22" s="18">
        <v>0</v>
      </c>
      <c r="T22" s="18">
        <v>0</v>
      </c>
      <c r="U22" s="18">
        <v>0</v>
      </c>
      <c r="V22" s="18">
        <v>0</v>
      </c>
      <c r="W22" s="18">
        <v>0</v>
      </c>
      <c r="X22" s="18">
        <v>0</v>
      </c>
      <c r="Y22" s="18">
        <v>0</v>
      </c>
      <c r="Z22" s="18">
        <v>0</v>
      </c>
      <c r="AA22" s="18">
        <v>0</v>
      </c>
      <c r="AB22" s="18">
        <v>0</v>
      </c>
      <c r="AC22" s="18">
        <v>0</v>
      </c>
      <c r="AD22" s="18">
        <v>1</v>
      </c>
      <c r="AE22" s="18">
        <v>0</v>
      </c>
      <c r="AF22" s="18">
        <v>0</v>
      </c>
      <c r="AG22" s="18">
        <v>0</v>
      </c>
      <c r="AH22" s="18">
        <v>0</v>
      </c>
      <c r="AI22" s="18">
        <v>0</v>
      </c>
      <c r="AJ22" s="18">
        <v>1</v>
      </c>
      <c r="AK22" s="18">
        <v>0</v>
      </c>
      <c r="AL22" s="18">
        <v>0</v>
      </c>
      <c r="AM22" s="18"/>
      <c r="AN22" s="18" t="s">
        <v>133</v>
      </c>
      <c r="AO22" s="18">
        <v>0</v>
      </c>
      <c r="AP22" s="18">
        <v>0</v>
      </c>
      <c r="AQ22" s="18">
        <v>0</v>
      </c>
      <c r="AR22" s="18">
        <v>0</v>
      </c>
      <c r="AS22" s="18">
        <v>0</v>
      </c>
      <c r="AT22" s="18">
        <v>0</v>
      </c>
      <c r="AU22" s="18">
        <v>0</v>
      </c>
      <c r="AV22" s="18">
        <v>0</v>
      </c>
      <c r="AW22" s="18">
        <v>0</v>
      </c>
      <c r="AX22" s="18">
        <v>0</v>
      </c>
      <c r="AY22" s="18">
        <v>0</v>
      </c>
      <c r="AZ22" s="18">
        <v>0</v>
      </c>
      <c r="BA22" s="18">
        <v>0</v>
      </c>
      <c r="BB22" s="18">
        <v>0</v>
      </c>
      <c r="BC22" s="18">
        <v>0</v>
      </c>
      <c r="BD22" s="18">
        <v>0</v>
      </c>
      <c r="BE22" s="18">
        <v>1</v>
      </c>
      <c r="BF22" s="18">
        <v>0</v>
      </c>
      <c r="BG22" s="18">
        <v>0</v>
      </c>
      <c r="BH22" s="18">
        <v>0</v>
      </c>
      <c r="BI22" s="18">
        <f t="shared" si="0"/>
        <v>1</v>
      </c>
      <c r="BJ22" s="18" t="s">
        <v>178</v>
      </c>
      <c r="BK22" s="18" t="s">
        <v>655</v>
      </c>
      <c r="BL22" s="18" t="s">
        <v>136</v>
      </c>
      <c r="BM22" s="18" t="s">
        <v>835</v>
      </c>
      <c r="BN22" s="18" t="s">
        <v>836</v>
      </c>
      <c r="BO22" s="18" t="s">
        <v>658</v>
      </c>
      <c r="BP22" s="18" t="s">
        <v>837</v>
      </c>
      <c r="BQ22" s="18" t="s">
        <v>838</v>
      </c>
      <c r="BR22" s="18" t="s">
        <v>676</v>
      </c>
      <c r="BS22" s="18" t="s">
        <v>273</v>
      </c>
      <c r="BT22" s="18" t="s">
        <v>202</v>
      </c>
      <c r="BU22" s="18" t="s">
        <v>145</v>
      </c>
      <c r="BV22" s="18" t="s">
        <v>523</v>
      </c>
      <c r="BW22" s="18" t="s">
        <v>147</v>
      </c>
      <c r="BX22" s="18" t="s">
        <v>321</v>
      </c>
    </row>
    <row r="23" spans="1:76" s="10" customFormat="1" ht="11.85" customHeight="1">
      <c r="A23" s="18" t="s">
        <v>839</v>
      </c>
      <c r="B23" s="18" t="s">
        <v>840</v>
      </c>
      <c r="C23" s="18" t="s">
        <v>126</v>
      </c>
      <c r="D23" s="19" t="s">
        <v>841</v>
      </c>
      <c r="E23" s="20" t="s">
        <v>745</v>
      </c>
      <c r="F23" s="18" t="s">
        <v>172</v>
      </c>
      <c r="G23" s="18" t="s">
        <v>172</v>
      </c>
      <c r="H23" s="18" t="s">
        <v>128</v>
      </c>
      <c r="I23" s="18" t="s">
        <v>842</v>
      </c>
      <c r="J23" s="18" t="s">
        <v>843</v>
      </c>
      <c r="K23" s="18" t="s">
        <v>130</v>
      </c>
      <c r="L23" s="18" t="s">
        <v>131</v>
      </c>
      <c r="M23" s="18">
        <v>0</v>
      </c>
      <c r="N23" s="18">
        <v>0</v>
      </c>
      <c r="O23" s="18">
        <v>0</v>
      </c>
      <c r="P23" s="18">
        <v>0</v>
      </c>
      <c r="Q23" s="18">
        <v>0</v>
      </c>
      <c r="R23" s="18">
        <v>0</v>
      </c>
      <c r="S23" s="18">
        <v>0</v>
      </c>
      <c r="T23" s="18">
        <v>0</v>
      </c>
      <c r="U23" s="18">
        <v>0</v>
      </c>
      <c r="V23" s="18">
        <v>0</v>
      </c>
      <c r="W23" s="18">
        <v>0</v>
      </c>
      <c r="X23" s="18">
        <v>0</v>
      </c>
      <c r="Y23" s="18">
        <v>0</v>
      </c>
      <c r="Z23" s="18">
        <v>0</v>
      </c>
      <c r="AA23" s="18">
        <v>0</v>
      </c>
      <c r="AB23" s="18">
        <v>0</v>
      </c>
      <c r="AC23" s="18">
        <v>0</v>
      </c>
      <c r="AD23" s="18">
        <v>1</v>
      </c>
      <c r="AE23" s="18">
        <v>0</v>
      </c>
      <c r="AF23" s="18">
        <v>0</v>
      </c>
      <c r="AG23" s="18">
        <v>0</v>
      </c>
      <c r="AH23" s="18">
        <v>0</v>
      </c>
      <c r="AI23" s="18">
        <v>0</v>
      </c>
      <c r="AJ23" s="18">
        <v>1</v>
      </c>
      <c r="AK23" s="18">
        <v>0</v>
      </c>
      <c r="AL23" s="18">
        <v>0</v>
      </c>
      <c r="AM23" s="18"/>
      <c r="AN23" s="18" t="s">
        <v>133</v>
      </c>
      <c r="AO23" s="18">
        <v>0</v>
      </c>
      <c r="AP23" s="18">
        <v>0</v>
      </c>
      <c r="AQ23" s="18">
        <v>0</v>
      </c>
      <c r="AR23" s="18">
        <v>0</v>
      </c>
      <c r="AS23" s="18">
        <v>0</v>
      </c>
      <c r="AT23" s="18">
        <v>0</v>
      </c>
      <c r="AU23" s="18">
        <v>0</v>
      </c>
      <c r="AV23" s="18">
        <v>0</v>
      </c>
      <c r="AW23" s="18">
        <v>0</v>
      </c>
      <c r="AX23" s="18">
        <v>0</v>
      </c>
      <c r="AY23" s="18">
        <v>0</v>
      </c>
      <c r="AZ23" s="18">
        <v>0</v>
      </c>
      <c r="BA23" s="18">
        <v>0</v>
      </c>
      <c r="BB23" s="18">
        <v>0</v>
      </c>
      <c r="BC23" s="18">
        <v>0</v>
      </c>
      <c r="BD23" s="18">
        <v>0</v>
      </c>
      <c r="BE23" s="18">
        <v>1</v>
      </c>
      <c r="BF23" s="18">
        <v>0</v>
      </c>
      <c r="BG23" s="18">
        <v>0</v>
      </c>
      <c r="BH23" s="18">
        <v>0</v>
      </c>
      <c r="BI23" s="18">
        <f t="shared" si="0"/>
        <v>1</v>
      </c>
      <c r="BJ23" s="18" t="s">
        <v>178</v>
      </c>
      <c r="BK23" s="18" t="s">
        <v>655</v>
      </c>
      <c r="BL23" s="18" t="s">
        <v>136</v>
      </c>
      <c r="BM23" s="18" t="s">
        <v>844</v>
      </c>
      <c r="BN23" s="18" t="s">
        <v>845</v>
      </c>
      <c r="BO23" s="18" t="s">
        <v>658</v>
      </c>
      <c r="BP23" s="18" t="s">
        <v>549</v>
      </c>
      <c r="BQ23" s="18" t="s">
        <v>846</v>
      </c>
      <c r="BR23" s="18" t="s">
        <v>676</v>
      </c>
      <c r="BS23" s="18" t="s">
        <v>273</v>
      </c>
      <c r="BT23" s="18" t="s">
        <v>202</v>
      </c>
      <c r="BU23" s="18" t="s">
        <v>145</v>
      </c>
      <c r="BV23" s="18" t="s">
        <v>523</v>
      </c>
      <c r="BW23" s="18" t="s">
        <v>147</v>
      </c>
      <c r="BX23" s="18" t="s">
        <v>321</v>
      </c>
    </row>
    <row r="24" spans="1:76" s="10" customFormat="1" ht="11.85" customHeight="1">
      <c r="A24" s="18" t="s">
        <v>847</v>
      </c>
      <c r="B24" s="18" t="s">
        <v>848</v>
      </c>
      <c r="C24" s="18" t="s">
        <v>126</v>
      </c>
      <c r="D24" s="19" t="s">
        <v>849</v>
      </c>
      <c r="E24" s="20"/>
      <c r="F24" s="18" t="s">
        <v>172</v>
      </c>
      <c r="G24" s="18" t="s">
        <v>172</v>
      </c>
      <c r="H24" s="18" t="s">
        <v>128</v>
      </c>
      <c r="I24" s="18" t="s">
        <v>850</v>
      </c>
      <c r="J24" s="18" t="s">
        <v>851</v>
      </c>
      <c r="K24" s="18" t="s">
        <v>130</v>
      </c>
      <c r="L24" s="18" t="s">
        <v>131</v>
      </c>
      <c r="M24" s="18">
        <v>0</v>
      </c>
      <c r="N24" s="18">
        <v>0</v>
      </c>
      <c r="O24" s="18">
        <v>0</v>
      </c>
      <c r="P24" s="18">
        <v>0</v>
      </c>
      <c r="Q24" s="18">
        <v>0</v>
      </c>
      <c r="R24" s="18">
        <v>0</v>
      </c>
      <c r="S24" s="18">
        <v>0</v>
      </c>
      <c r="T24" s="18">
        <v>0</v>
      </c>
      <c r="U24" s="18">
        <v>0</v>
      </c>
      <c r="V24" s="18">
        <v>0</v>
      </c>
      <c r="W24" s="18">
        <v>0</v>
      </c>
      <c r="X24" s="18">
        <v>0</v>
      </c>
      <c r="Y24" s="18">
        <v>0</v>
      </c>
      <c r="Z24" s="18">
        <v>0</v>
      </c>
      <c r="AA24" s="18">
        <v>0</v>
      </c>
      <c r="AB24" s="18">
        <v>0</v>
      </c>
      <c r="AC24" s="18">
        <v>0</v>
      </c>
      <c r="AD24" s="18">
        <v>1</v>
      </c>
      <c r="AE24" s="18">
        <v>0</v>
      </c>
      <c r="AF24" s="18">
        <v>0</v>
      </c>
      <c r="AG24" s="18">
        <v>0</v>
      </c>
      <c r="AH24" s="18">
        <v>0</v>
      </c>
      <c r="AI24" s="18">
        <v>0</v>
      </c>
      <c r="AJ24" s="18">
        <v>1</v>
      </c>
      <c r="AK24" s="18">
        <v>0</v>
      </c>
      <c r="AL24" s="18">
        <v>0</v>
      </c>
      <c r="AM24" s="18"/>
      <c r="AN24" s="18" t="s">
        <v>852</v>
      </c>
      <c r="AO24" s="18">
        <v>0</v>
      </c>
      <c r="AP24" s="18">
        <v>0</v>
      </c>
      <c r="AQ24" s="18">
        <v>0</v>
      </c>
      <c r="AR24" s="18">
        <v>0</v>
      </c>
      <c r="AS24" s="18">
        <v>0</v>
      </c>
      <c r="AT24" s="18">
        <v>0</v>
      </c>
      <c r="AU24" s="18">
        <v>0</v>
      </c>
      <c r="AV24" s="18">
        <v>0</v>
      </c>
      <c r="AW24" s="18">
        <v>0</v>
      </c>
      <c r="AX24" s="18">
        <v>0</v>
      </c>
      <c r="AY24" s="18">
        <v>0</v>
      </c>
      <c r="AZ24" s="18">
        <v>0</v>
      </c>
      <c r="BA24" s="18">
        <v>0</v>
      </c>
      <c r="BB24" s="18">
        <v>0</v>
      </c>
      <c r="BC24" s="18">
        <v>0</v>
      </c>
      <c r="BD24" s="18">
        <v>0</v>
      </c>
      <c r="BE24" s="18">
        <v>1</v>
      </c>
      <c r="BF24" s="18">
        <v>0</v>
      </c>
      <c r="BG24" s="18">
        <v>0</v>
      </c>
      <c r="BH24" s="18">
        <v>0</v>
      </c>
      <c r="BI24" s="18">
        <f t="shared" si="0"/>
        <v>1</v>
      </c>
      <c r="BJ24" s="18" t="s">
        <v>178</v>
      </c>
      <c r="BK24" s="18" t="s">
        <v>655</v>
      </c>
      <c r="BL24" s="18" t="s">
        <v>136</v>
      </c>
      <c r="BM24" s="18" t="s">
        <v>853</v>
      </c>
      <c r="BN24" s="18" t="s">
        <v>854</v>
      </c>
      <c r="BO24" s="18" t="s">
        <v>855</v>
      </c>
      <c r="BP24" s="18" t="s">
        <v>549</v>
      </c>
      <c r="BQ24" s="18" t="s">
        <v>856</v>
      </c>
      <c r="BR24" s="18" t="s">
        <v>857</v>
      </c>
      <c r="BS24" s="18" t="s">
        <v>143</v>
      </c>
      <c r="BT24" s="18" t="s">
        <v>202</v>
      </c>
      <c r="BU24" s="18" t="s">
        <v>145</v>
      </c>
      <c r="BV24" s="18" t="s">
        <v>523</v>
      </c>
      <c r="BW24" s="18" t="s">
        <v>688</v>
      </c>
      <c r="BX24" s="18" t="s">
        <v>600</v>
      </c>
    </row>
    <row r="25" spans="1:76" s="10" customFormat="1" ht="11.85" customHeight="1">
      <c r="A25" s="18" t="s">
        <v>858</v>
      </c>
      <c r="B25" s="18" t="s">
        <v>859</v>
      </c>
      <c r="C25" s="18" t="s">
        <v>126</v>
      </c>
      <c r="D25" s="19" t="s">
        <v>860</v>
      </c>
      <c r="E25" s="20" t="s">
        <v>745</v>
      </c>
      <c r="F25" s="18" t="s">
        <v>172</v>
      </c>
      <c r="G25" s="18" t="s">
        <v>172</v>
      </c>
      <c r="H25" s="18" t="s">
        <v>128</v>
      </c>
      <c r="I25" s="18" t="s">
        <v>861</v>
      </c>
      <c r="J25" s="18" t="s">
        <v>862</v>
      </c>
      <c r="K25" s="18" t="s">
        <v>130</v>
      </c>
      <c r="L25" s="18" t="s">
        <v>131</v>
      </c>
      <c r="M25" s="18">
        <v>0</v>
      </c>
      <c r="N25" s="18">
        <v>0</v>
      </c>
      <c r="O25" s="18">
        <v>0</v>
      </c>
      <c r="P25" s="18">
        <v>0</v>
      </c>
      <c r="Q25" s="18">
        <v>0</v>
      </c>
      <c r="R25" s="18">
        <v>0</v>
      </c>
      <c r="S25" s="18">
        <v>0</v>
      </c>
      <c r="T25" s="18">
        <v>0</v>
      </c>
      <c r="U25" s="18">
        <v>0</v>
      </c>
      <c r="V25" s="18">
        <v>0</v>
      </c>
      <c r="W25" s="18">
        <v>0</v>
      </c>
      <c r="X25" s="18">
        <v>0</v>
      </c>
      <c r="Y25" s="18">
        <v>0</v>
      </c>
      <c r="Z25" s="18">
        <v>0</v>
      </c>
      <c r="AA25" s="18">
        <v>0</v>
      </c>
      <c r="AB25" s="18">
        <v>0</v>
      </c>
      <c r="AC25" s="18">
        <v>0</v>
      </c>
      <c r="AD25" s="18">
        <v>1</v>
      </c>
      <c r="AE25" s="18">
        <v>0</v>
      </c>
      <c r="AF25" s="18">
        <v>0</v>
      </c>
      <c r="AG25" s="18">
        <v>0</v>
      </c>
      <c r="AH25" s="18">
        <v>0</v>
      </c>
      <c r="AI25" s="18">
        <v>0</v>
      </c>
      <c r="AJ25" s="18">
        <v>1</v>
      </c>
      <c r="AK25" s="18">
        <v>0</v>
      </c>
      <c r="AL25" s="18">
        <v>0</v>
      </c>
      <c r="AM25" s="18"/>
      <c r="AN25" s="18" t="s">
        <v>133</v>
      </c>
      <c r="AO25" s="18">
        <v>0</v>
      </c>
      <c r="AP25" s="18">
        <v>0</v>
      </c>
      <c r="AQ25" s="18">
        <v>0</v>
      </c>
      <c r="AR25" s="18">
        <v>0</v>
      </c>
      <c r="AS25" s="18">
        <v>0</v>
      </c>
      <c r="AT25" s="18">
        <v>0</v>
      </c>
      <c r="AU25" s="18">
        <v>0</v>
      </c>
      <c r="AV25" s="18">
        <v>0</v>
      </c>
      <c r="AW25" s="18">
        <v>0</v>
      </c>
      <c r="AX25" s="18">
        <v>0</v>
      </c>
      <c r="AY25" s="18">
        <v>0</v>
      </c>
      <c r="AZ25" s="18">
        <v>0</v>
      </c>
      <c r="BA25" s="18">
        <v>0</v>
      </c>
      <c r="BB25" s="18">
        <v>0</v>
      </c>
      <c r="BC25" s="18">
        <v>0</v>
      </c>
      <c r="BD25" s="18">
        <v>0</v>
      </c>
      <c r="BE25" s="18">
        <v>1</v>
      </c>
      <c r="BF25" s="18">
        <v>0</v>
      </c>
      <c r="BG25" s="18">
        <v>0</v>
      </c>
      <c r="BH25" s="18">
        <v>0</v>
      </c>
      <c r="BI25" s="18">
        <f t="shared" si="0"/>
        <v>1</v>
      </c>
      <c r="BJ25" s="18" t="s">
        <v>178</v>
      </c>
      <c r="BK25" s="18" t="s">
        <v>655</v>
      </c>
      <c r="BL25" s="18" t="s">
        <v>136</v>
      </c>
      <c r="BM25" s="18" t="s">
        <v>863</v>
      </c>
      <c r="BN25" s="18" t="s">
        <v>864</v>
      </c>
      <c r="BO25" s="18" t="s">
        <v>658</v>
      </c>
      <c r="BP25" s="18" t="s">
        <v>549</v>
      </c>
      <c r="BQ25" s="18" t="s">
        <v>865</v>
      </c>
      <c r="BR25" s="18" t="s">
        <v>676</v>
      </c>
      <c r="BS25" s="18" t="s">
        <v>273</v>
      </c>
      <c r="BT25" s="18" t="s">
        <v>144</v>
      </c>
      <c r="BU25" s="18" t="s">
        <v>145</v>
      </c>
      <c r="BV25" s="18" t="s">
        <v>523</v>
      </c>
      <c r="BW25" s="18" t="s">
        <v>688</v>
      </c>
      <c r="BX25" s="18" t="s">
        <v>321</v>
      </c>
    </row>
    <row r="26" spans="1:76" s="10" customFormat="1" ht="11.85" customHeight="1">
      <c r="A26" s="18" t="s">
        <v>650</v>
      </c>
      <c r="B26" s="18" t="s">
        <v>651</v>
      </c>
      <c r="C26" s="18" t="s">
        <v>126</v>
      </c>
      <c r="D26" s="19" t="s">
        <v>652</v>
      </c>
      <c r="E26" s="18"/>
      <c r="F26" s="18" t="s">
        <v>172</v>
      </c>
      <c r="G26" s="18" t="s">
        <v>172</v>
      </c>
      <c r="H26" s="18" t="s">
        <v>172</v>
      </c>
      <c r="I26" s="18" t="s">
        <v>654</v>
      </c>
      <c r="J26" s="18" t="s">
        <v>694</v>
      </c>
      <c r="K26" s="18" t="s">
        <v>130</v>
      </c>
      <c r="L26" s="18" t="s">
        <v>131</v>
      </c>
      <c r="M26" s="18">
        <v>0</v>
      </c>
      <c r="N26" s="18">
        <v>0</v>
      </c>
      <c r="O26" s="18">
        <v>0</v>
      </c>
      <c r="P26" s="18">
        <v>0</v>
      </c>
      <c r="Q26" s="18">
        <v>0</v>
      </c>
      <c r="R26" s="18">
        <v>0</v>
      </c>
      <c r="S26" s="18">
        <v>0</v>
      </c>
      <c r="T26" s="18">
        <v>0</v>
      </c>
      <c r="U26" s="18">
        <v>0</v>
      </c>
      <c r="V26" s="18">
        <v>0</v>
      </c>
      <c r="W26" s="18">
        <v>0</v>
      </c>
      <c r="X26" s="18">
        <v>0</v>
      </c>
      <c r="Y26" s="18">
        <v>0</v>
      </c>
      <c r="Z26" s="18">
        <v>0</v>
      </c>
      <c r="AA26" s="18">
        <v>0</v>
      </c>
      <c r="AB26" s="18">
        <v>0</v>
      </c>
      <c r="AC26" s="18">
        <v>0</v>
      </c>
      <c r="AD26" s="18">
        <v>0</v>
      </c>
      <c r="AE26" s="18">
        <v>0</v>
      </c>
      <c r="AF26" s="18">
        <v>0</v>
      </c>
      <c r="AG26" s="18">
        <v>1</v>
      </c>
      <c r="AH26" s="18">
        <v>0</v>
      </c>
      <c r="AI26" s="18">
        <v>0</v>
      </c>
      <c r="AJ26" s="18">
        <v>0</v>
      </c>
      <c r="AK26" s="18">
        <v>0</v>
      </c>
      <c r="AL26" s="18">
        <v>0</v>
      </c>
      <c r="AM26" s="18"/>
      <c r="AN26" s="18" t="s">
        <v>133</v>
      </c>
      <c r="AO26" s="18">
        <v>0</v>
      </c>
      <c r="AP26" s="18">
        <v>0</v>
      </c>
      <c r="AQ26" s="18">
        <v>0</v>
      </c>
      <c r="AR26" s="18">
        <v>0</v>
      </c>
      <c r="AS26" s="18">
        <v>0</v>
      </c>
      <c r="AT26" s="18">
        <v>0</v>
      </c>
      <c r="AU26" s="18">
        <v>0</v>
      </c>
      <c r="AV26" s="18">
        <v>0</v>
      </c>
      <c r="AW26" s="18">
        <v>0</v>
      </c>
      <c r="AX26" s="18">
        <v>0</v>
      </c>
      <c r="AY26" s="18">
        <v>0</v>
      </c>
      <c r="AZ26" s="18">
        <v>0</v>
      </c>
      <c r="BA26" s="18">
        <v>0</v>
      </c>
      <c r="BB26" s="18">
        <v>0</v>
      </c>
      <c r="BC26" s="18">
        <v>0</v>
      </c>
      <c r="BD26" s="18">
        <v>0</v>
      </c>
      <c r="BE26" s="18">
        <v>1</v>
      </c>
      <c r="BF26" s="18">
        <v>0</v>
      </c>
      <c r="BG26" s="18">
        <v>0</v>
      </c>
      <c r="BH26" s="18">
        <v>0</v>
      </c>
      <c r="BI26" s="18">
        <f t="shared" si="0"/>
        <v>1</v>
      </c>
      <c r="BJ26" s="18" t="s">
        <v>178</v>
      </c>
      <c r="BK26" s="18" t="s">
        <v>655</v>
      </c>
      <c r="BL26" s="18" t="s">
        <v>136</v>
      </c>
      <c r="BM26" s="18" t="s">
        <v>656</v>
      </c>
      <c r="BN26" s="18" t="s">
        <v>657</v>
      </c>
      <c r="BO26" s="18" t="s">
        <v>658</v>
      </c>
      <c r="BP26" s="18" t="s">
        <v>549</v>
      </c>
      <c r="BQ26" s="18" t="s">
        <v>659</v>
      </c>
      <c r="BR26" s="18" t="s">
        <v>118</v>
      </c>
      <c r="BS26" s="18" t="s">
        <v>273</v>
      </c>
      <c r="BT26" s="18" t="s">
        <v>202</v>
      </c>
      <c r="BU26" s="18" t="s">
        <v>145</v>
      </c>
      <c r="BV26" s="18" t="s">
        <v>523</v>
      </c>
      <c r="BW26" s="18" t="s">
        <v>660</v>
      </c>
      <c r="BX26" s="18" t="s">
        <v>321</v>
      </c>
    </row>
    <row r="27" spans="1:76" s="10" customFormat="1" ht="11.85" customHeight="1">
      <c r="A27" s="18" t="s">
        <v>669</v>
      </c>
      <c r="B27" s="18" t="s">
        <v>670</v>
      </c>
      <c r="C27" s="18" t="s">
        <v>126</v>
      </c>
      <c r="D27" s="19" t="s">
        <v>671</v>
      </c>
      <c r="E27" s="18"/>
      <c r="F27" s="18" t="s">
        <v>172</v>
      </c>
      <c r="G27" s="18" t="s">
        <v>172</v>
      </c>
      <c r="H27" s="18" t="s">
        <v>172</v>
      </c>
      <c r="I27" s="18" t="s">
        <v>672</v>
      </c>
      <c r="J27" s="18" t="s">
        <v>694</v>
      </c>
      <c r="K27" s="18" t="s">
        <v>130</v>
      </c>
      <c r="L27" s="18" t="s">
        <v>131</v>
      </c>
      <c r="M27" s="18">
        <v>0</v>
      </c>
      <c r="N27" s="18">
        <v>0</v>
      </c>
      <c r="O27" s="18">
        <v>0</v>
      </c>
      <c r="P27" s="18">
        <v>0</v>
      </c>
      <c r="Q27" s="18">
        <v>0</v>
      </c>
      <c r="R27" s="18">
        <v>0</v>
      </c>
      <c r="S27" s="18">
        <v>0</v>
      </c>
      <c r="T27" s="18">
        <v>0</v>
      </c>
      <c r="U27" s="18">
        <v>0</v>
      </c>
      <c r="V27" s="18">
        <v>0</v>
      </c>
      <c r="W27" s="18">
        <v>0</v>
      </c>
      <c r="X27" s="18">
        <v>0</v>
      </c>
      <c r="Y27" s="18">
        <v>0</v>
      </c>
      <c r="Z27" s="18">
        <v>0</v>
      </c>
      <c r="AA27" s="18">
        <v>0</v>
      </c>
      <c r="AB27" s="18">
        <v>0</v>
      </c>
      <c r="AC27" s="18">
        <v>0</v>
      </c>
      <c r="AD27" s="18">
        <v>0</v>
      </c>
      <c r="AE27" s="18">
        <v>1</v>
      </c>
      <c r="AF27" s="18">
        <v>0</v>
      </c>
      <c r="AG27" s="18">
        <v>0</v>
      </c>
      <c r="AH27" s="18">
        <v>0</v>
      </c>
      <c r="AI27" s="18">
        <v>0</v>
      </c>
      <c r="AJ27" s="18">
        <v>0</v>
      </c>
      <c r="AK27" s="18">
        <v>0</v>
      </c>
      <c r="AL27" s="18">
        <v>0</v>
      </c>
      <c r="AM27" s="18"/>
      <c r="AN27" s="18" t="s">
        <v>133</v>
      </c>
      <c r="AO27" s="18">
        <v>0</v>
      </c>
      <c r="AP27" s="18">
        <v>0</v>
      </c>
      <c r="AQ27" s="18">
        <v>0</v>
      </c>
      <c r="AR27" s="18">
        <v>0</v>
      </c>
      <c r="AS27" s="18">
        <v>0</v>
      </c>
      <c r="AT27" s="18">
        <v>0</v>
      </c>
      <c r="AU27" s="18">
        <v>0</v>
      </c>
      <c r="AV27" s="18">
        <v>0</v>
      </c>
      <c r="AW27" s="18">
        <v>0</v>
      </c>
      <c r="AX27" s="18">
        <v>0</v>
      </c>
      <c r="AY27" s="18">
        <v>0</v>
      </c>
      <c r="AZ27" s="18">
        <v>0</v>
      </c>
      <c r="BA27" s="18">
        <v>0</v>
      </c>
      <c r="BB27" s="18">
        <v>0</v>
      </c>
      <c r="BC27" s="18">
        <v>0</v>
      </c>
      <c r="BD27" s="18">
        <v>0</v>
      </c>
      <c r="BE27" s="18">
        <v>1</v>
      </c>
      <c r="BF27" s="18">
        <v>0</v>
      </c>
      <c r="BG27" s="18">
        <v>0</v>
      </c>
      <c r="BH27" s="18">
        <v>0</v>
      </c>
      <c r="BI27" s="18">
        <f t="shared" si="0"/>
        <v>1</v>
      </c>
      <c r="BJ27" s="18" t="s">
        <v>178</v>
      </c>
      <c r="BK27" s="18" t="s">
        <v>655</v>
      </c>
      <c r="BL27" s="18" t="s">
        <v>136</v>
      </c>
      <c r="BM27" s="18" t="s">
        <v>673</v>
      </c>
      <c r="BN27" s="18" t="s">
        <v>674</v>
      </c>
      <c r="BO27" s="18" t="s">
        <v>658</v>
      </c>
      <c r="BP27" s="18" t="s">
        <v>549</v>
      </c>
      <c r="BQ27" s="18" t="s">
        <v>675</v>
      </c>
      <c r="BR27" s="18" t="s">
        <v>676</v>
      </c>
      <c r="BS27" s="18" t="s">
        <v>273</v>
      </c>
      <c r="BT27" s="18" t="s">
        <v>202</v>
      </c>
      <c r="BU27" s="18" t="s">
        <v>145</v>
      </c>
      <c r="BV27" s="18" t="s">
        <v>523</v>
      </c>
      <c r="BW27" s="18" t="s">
        <v>677</v>
      </c>
      <c r="BX27" s="18" t="s">
        <v>321</v>
      </c>
    </row>
    <row r="28" spans="1:76" s="10" customFormat="1" ht="11.85" customHeight="1">
      <c r="A28" s="18" t="s">
        <v>258</v>
      </c>
      <c r="B28" s="18" t="s">
        <v>259</v>
      </c>
      <c r="C28" s="18" t="s">
        <v>126</v>
      </c>
      <c r="D28" s="21" t="s">
        <v>260</v>
      </c>
      <c r="E28" s="18" t="s">
        <v>261</v>
      </c>
      <c r="F28" s="18" t="s">
        <v>172</v>
      </c>
      <c r="G28" s="18" t="s">
        <v>129</v>
      </c>
      <c r="H28" s="18" t="s">
        <v>129</v>
      </c>
      <c r="I28" s="18" t="s">
        <v>262</v>
      </c>
      <c r="J28" s="18"/>
      <c r="K28" s="18" t="s">
        <v>263</v>
      </c>
      <c r="L28" s="18" t="s">
        <v>264</v>
      </c>
      <c r="M28" s="18">
        <v>1</v>
      </c>
      <c r="N28" s="18">
        <v>0</v>
      </c>
      <c r="O28" s="18">
        <v>0</v>
      </c>
      <c r="P28" s="18">
        <v>0</v>
      </c>
      <c r="Q28" s="18">
        <v>0</v>
      </c>
      <c r="R28" s="18">
        <v>0</v>
      </c>
      <c r="S28" s="18">
        <v>0</v>
      </c>
      <c r="T28" s="18">
        <v>0</v>
      </c>
      <c r="U28" s="18">
        <v>0</v>
      </c>
      <c r="V28" s="18">
        <v>0</v>
      </c>
      <c r="W28" s="18">
        <v>0</v>
      </c>
      <c r="X28" s="18">
        <v>0</v>
      </c>
      <c r="Y28" s="18">
        <v>0</v>
      </c>
      <c r="Z28" s="18">
        <v>0</v>
      </c>
      <c r="AA28" s="18">
        <v>0</v>
      </c>
      <c r="AB28" s="18">
        <v>0</v>
      </c>
      <c r="AC28" s="18">
        <v>0</v>
      </c>
      <c r="AD28" s="18">
        <v>0</v>
      </c>
      <c r="AE28" s="18">
        <v>0</v>
      </c>
      <c r="AF28" s="18">
        <v>0</v>
      </c>
      <c r="AG28" s="18">
        <v>1</v>
      </c>
      <c r="AH28" s="18">
        <v>0</v>
      </c>
      <c r="AI28" s="18">
        <v>0</v>
      </c>
      <c r="AJ28" s="18">
        <v>0</v>
      </c>
      <c r="AK28" s="18">
        <v>0</v>
      </c>
      <c r="AL28" s="18">
        <v>0</v>
      </c>
      <c r="AM28" s="18"/>
      <c r="AN28" s="18" t="s">
        <v>266</v>
      </c>
      <c r="AO28" s="18">
        <v>0</v>
      </c>
      <c r="AP28" s="18">
        <v>0</v>
      </c>
      <c r="AQ28" s="18">
        <v>0</v>
      </c>
      <c r="AR28" s="18">
        <v>0</v>
      </c>
      <c r="AS28" s="18">
        <v>1</v>
      </c>
      <c r="AT28" s="18">
        <v>1</v>
      </c>
      <c r="AU28" s="18">
        <v>0</v>
      </c>
      <c r="AV28" s="18">
        <v>0</v>
      </c>
      <c r="AW28" s="18">
        <v>0</v>
      </c>
      <c r="AX28" s="18">
        <v>0</v>
      </c>
      <c r="AY28" s="18">
        <v>0</v>
      </c>
      <c r="AZ28" s="18">
        <v>1</v>
      </c>
      <c r="BA28" s="18">
        <v>0</v>
      </c>
      <c r="BB28" s="18">
        <v>0</v>
      </c>
      <c r="BC28" s="18">
        <v>0</v>
      </c>
      <c r="BD28" s="18">
        <v>0</v>
      </c>
      <c r="BE28" s="18">
        <v>0</v>
      </c>
      <c r="BF28" s="18">
        <v>0</v>
      </c>
      <c r="BG28" s="18">
        <v>0</v>
      </c>
      <c r="BH28" s="18">
        <v>0</v>
      </c>
      <c r="BI28" s="18">
        <f t="shared" si="0"/>
        <v>3</v>
      </c>
      <c r="BJ28" s="18" t="s">
        <v>178</v>
      </c>
      <c r="BK28" s="18" t="s">
        <v>267</v>
      </c>
      <c r="BL28" s="18" t="s">
        <v>267</v>
      </c>
      <c r="BM28" s="18" t="s">
        <v>268</v>
      </c>
      <c r="BN28" s="18" t="s">
        <v>269</v>
      </c>
      <c r="BO28" s="18" t="s">
        <v>270</v>
      </c>
      <c r="BP28" s="18" t="s">
        <v>271</v>
      </c>
      <c r="BQ28" s="18" t="s">
        <v>272</v>
      </c>
      <c r="BR28" s="18" t="s">
        <v>118</v>
      </c>
      <c r="BS28" s="18" t="s">
        <v>273</v>
      </c>
      <c r="BT28" s="18" t="s">
        <v>274</v>
      </c>
      <c r="BU28" s="18" t="s">
        <v>145</v>
      </c>
      <c r="BV28" s="18" t="s">
        <v>275</v>
      </c>
      <c r="BW28" s="18" t="s">
        <v>276</v>
      </c>
      <c r="BX28" s="18" t="s">
        <v>277</v>
      </c>
    </row>
    <row r="29" spans="1:76" s="10" customFormat="1" ht="11.85" customHeight="1">
      <c r="A29" s="18" t="s">
        <v>279</v>
      </c>
      <c r="B29" s="18" t="s">
        <v>280</v>
      </c>
      <c r="C29" s="18" t="s">
        <v>126</v>
      </c>
      <c r="D29" s="21" t="s">
        <v>281</v>
      </c>
      <c r="E29" s="18"/>
      <c r="F29" s="18" t="s">
        <v>172</v>
      </c>
      <c r="G29" s="18" t="s">
        <v>129</v>
      </c>
      <c r="H29" s="18" t="s">
        <v>129</v>
      </c>
      <c r="I29" s="18" t="s">
        <v>866</v>
      </c>
      <c r="J29" s="18"/>
      <c r="K29" s="18" t="s">
        <v>283</v>
      </c>
      <c r="L29" s="18" t="s">
        <v>284</v>
      </c>
      <c r="M29" s="18">
        <v>1</v>
      </c>
      <c r="N29" s="18">
        <v>0</v>
      </c>
      <c r="O29" s="18">
        <v>0</v>
      </c>
      <c r="P29" s="18">
        <v>0</v>
      </c>
      <c r="Q29" s="18">
        <v>0</v>
      </c>
      <c r="R29" s="18">
        <v>0</v>
      </c>
      <c r="S29" s="18">
        <v>0</v>
      </c>
      <c r="T29" s="18">
        <v>0</v>
      </c>
      <c r="U29" s="18">
        <v>0</v>
      </c>
      <c r="V29" s="18">
        <v>0</v>
      </c>
      <c r="W29" s="18">
        <v>0</v>
      </c>
      <c r="X29" s="18">
        <v>0</v>
      </c>
      <c r="Y29" s="18">
        <v>0</v>
      </c>
      <c r="Z29" s="18">
        <v>0</v>
      </c>
      <c r="AA29" s="18">
        <v>0</v>
      </c>
      <c r="AB29" s="18">
        <v>0</v>
      </c>
      <c r="AC29" s="18">
        <v>0</v>
      </c>
      <c r="AD29" s="18">
        <v>0</v>
      </c>
      <c r="AE29" s="18">
        <v>0</v>
      </c>
      <c r="AF29" s="18">
        <v>0</v>
      </c>
      <c r="AG29" s="18">
        <v>1</v>
      </c>
      <c r="AH29" s="18">
        <v>0</v>
      </c>
      <c r="AI29" s="18">
        <v>0</v>
      </c>
      <c r="AJ29" s="18">
        <v>0</v>
      </c>
      <c r="AK29" s="18">
        <v>0</v>
      </c>
      <c r="AL29" s="18">
        <v>0</v>
      </c>
      <c r="AM29" s="18"/>
      <c r="AN29" s="18" t="s">
        <v>266</v>
      </c>
      <c r="AO29" s="18">
        <v>0</v>
      </c>
      <c r="AP29" s="18">
        <v>0</v>
      </c>
      <c r="AQ29" s="18">
        <v>0</v>
      </c>
      <c r="AR29" s="18">
        <v>0</v>
      </c>
      <c r="AS29" s="18">
        <v>1</v>
      </c>
      <c r="AT29" s="18">
        <v>1</v>
      </c>
      <c r="AU29" s="18">
        <v>0</v>
      </c>
      <c r="AV29" s="18">
        <v>0</v>
      </c>
      <c r="AW29" s="18">
        <v>0</v>
      </c>
      <c r="AX29" s="18">
        <v>0</v>
      </c>
      <c r="AY29" s="18">
        <v>0</v>
      </c>
      <c r="AZ29" s="18">
        <v>1</v>
      </c>
      <c r="BA29" s="18">
        <v>0</v>
      </c>
      <c r="BB29" s="18">
        <v>0</v>
      </c>
      <c r="BC29" s="18">
        <v>0</v>
      </c>
      <c r="BD29" s="18">
        <v>0</v>
      </c>
      <c r="BE29" s="18">
        <v>0</v>
      </c>
      <c r="BF29" s="18">
        <v>0</v>
      </c>
      <c r="BG29" s="18">
        <v>0</v>
      </c>
      <c r="BH29" s="18">
        <v>0</v>
      </c>
      <c r="BI29" s="18">
        <f t="shared" si="0"/>
        <v>3</v>
      </c>
      <c r="BJ29" s="18" t="s">
        <v>178</v>
      </c>
      <c r="BK29" s="18" t="s">
        <v>267</v>
      </c>
      <c r="BL29" s="18" t="s">
        <v>267</v>
      </c>
      <c r="BM29" s="18" t="s">
        <v>286</v>
      </c>
      <c r="BN29" s="18" t="s">
        <v>287</v>
      </c>
      <c r="BO29" s="18" t="s">
        <v>288</v>
      </c>
      <c r="BP29" s="18" t="s">
        <v>289</v>
      </c>
      <c r="BQ29" s="18" t="s">
        <v>290</v>
      </c>
      <c r="BR29" s="18" t="s">
        <v>118</v>
      </c>
      <c r="BS29" s="18" t="s">
        <v>273</v>
      </c>
      <c r="BT29" s="18" t="s">
        <v>274</v>
      </c>
      <c r="BU29" s="18" t="s">
        <v>145</v>
      </c>
      <c r="BV29" s="18" t="s">
        <v>291</v>
      </c>
      <c r="BW29" s="18" t="s">
        <v>292</v>
      </c>
      <c r="BX29" s="18" t="s">
        <v>293</v>
      </c>
    </row>
    <row r="30" spans="1:76" s="10" customFormat="1" ht="11.85" customHeight="1">
      <c r="A30" s="18" t="s">
        <v>867</v>
      </c>
      <c r="B30" s="18" t="s">
        <v>868</v>
      </c>
      <c r="C30" s="18" t="s">
        <v>619</v>
      </c>
      <c r="D30" s="19" t="s">
        <v>869</v>
      </c>
      <c r="E30" s="18"/>
      <c r="F30" s="18" t="s">
        <v>128</v>
      </c>
      <c r="G30" s="18" t="s">
        <v>129</v>
      </c>
      <c r="H30" s="18" t="s">
        <v>129</v>
      </c>
      <c r="I30" s="18" t="s">
        <v>129</v>
      </c>
      <c r="J30" s="18" t="s">
        <v>694</v>
      </c>
      <c r="K30" s="18" t="s">
        <v>870</v>
      </c>
      <c r="L30" s="18" t="s">
        <v>871</v>
      </c>
      <c r="M30" s="18">
        <v>0</v>
      </c>
      <c r="N30" s="18">
        <v>0</v>
      </c>
      <c r="O30" s="18">
        <v>0</v>
      </c>
      <c r="P30" s="18">
        <v>0</v>
      </c>
      <c r="Q30" s="18">
        <v>0</v>
      </c>
      <c r="R30" s="18">
        <v>0</v>
      </c>
      <c r="S30" s="18">
        <v>0</v>
      </c>
      <c r="T30" s="18">
        <v>0</v>
      </c>
      <c r="U30" s="18">
        <v>0</v>
      </c>
      <c r="V30" s="18">
        <v>0</v>
      </c>
      <c r="W30" s="18">
        <v>0</v>
      </c>
      <c r="X30" s="18">
        <v>0</v>
      </c>
      <c r="Y30" s="18">
        <v>0</v>
      </c>
      <c r="Z30" s="18">
        <v>0</v>
      </c>
      <c r="AA30" s="18">
        <v>0</v>
      </c>
      <c r="AB30" s="18">
        <v>0</v>
      </c>
      <c r="AC30" s="18">
        <v>0</v>
      </c>
      <c r="AD30" s="18">
        <v>1</v>
      </c>
      <c r="AE30" s="18">
        <v>0</v>
      </c>
      <c r="AF30" s="18">
        <v>0</v>
      </c>
      <c r="AG30" s="18">
        <v>0</v>
      </c>
      <c r="AH30" s="18">
        <v>0</v>
      </c>
      <c r="AI30" s="18">
        <v>0</v>
      </c>
      <c r="AJ30" s="18">
        <v>0</v>
      </c>
      <c r="AK30" s="18">
        <v>0</v>
      </c>
      <c r="AL30" s="18">
        <v>0</v>
      </c>
      <c r="AM30" s="18"/>
      <c r="AN30" s="18" t="s">
        <v>872</v>
      </c>
      <c r="AO30" s="18">
        <v>0</v>
      </c>
      <c r="AP30" s="18">
        <v>0</v>
      </c>
      <c r="AQ30" s="18">
        <v>0</v>
      </c>
      <c r="AR30" s="18">
        <v>0</v>
      </c>
      <c r="AS30" s="18">
        <v>0</v>
      </c>
      <c r="AT30" s="18">
        <v>1</v>
      </c>
      <c r="AU30" s="18">
        <v>0</v>
      </c>
      <c r="AV30" s="18">
        <v>0</v>
      </c>
      <c r="AW30" s="18">
        <v>0</v>
      </c>
      <c r="AX30" s="18">
        <v>0</v>
      </c>
      <c r="AY30" s="18">
        <v>0</v>
      </c>
      <c r="AZ30" s="18">
        <v>0</v>
      </c>
      <c r="BA30" s="18">
        <v>0</v>
      </c>
      <c r="BB30" s="18">
        <v>0</v>
      </c>
      <c r="BC30" s="18">
        <v>0</v>
      </c>
      <c r="BD30" s="18">
        <v>0</v>
      </c>
      <c r="BE30" s="18">
        <v>0</v>
      </c>
      <c r="BF30" s="18">
        <v>0</v>
      </c>
      <c r="BG30" s="18">
        <v>0</v>
      </c>
      <c r="BH30" s="18">
        <v>0</v>
      </c>
      <c r="BI30" s="18">
        <f t="shared" si="0"/>
        <v>1</v>
      </c>
      <c r="BJ30" s="18" t="s">
        <v>178</v>
      </c>
      <c r="BK30" s="18" t="s">
        <v>136</v>
      </c>
      <c r="BL30" s="18" t="s">
        <v>147</v>
      </c>
      <c r="BM30" s="18" t="s">
        <v>873</v>
      </c>
      <c r="BN30" s="18" t="s">
        <v>874</v>
      </c>
      <c r="BO30" s="18" t="s">
        <v>875</v>
      </c>
      <c r="BP30" s="18" t="s">
        <v>876</v>
      </c>
      <c r="BQ30" s="18" t="s">
        <v>877</v>
      </c>
      <c r="BR30" s="18" t="s">
        <v>147</v>
      </c>
      <c r="BS30" s="18" t="s">
        <v>632</v>
      </c>
      <c r="BT30" s="18" t="s">
        <v>202</v>
      </c>
      <c r="BU30" s="18" t="s">
        <v>145</v>
      </c>
      <c r="BV30" s="18" t="s">
        <v>878</v>
      </c>
      <c r="BW30" s="18" t="s">
        <v>599</v>
      </c>
      <c r="BX30" s="18" t="s">
        <v>449</v>
      </c>
    </row>
    <row r="31" spans="1:76" s="10" customFormat="1" ht="11.85" customHeight="1">
      <c r="A31" s="18" t="s">
        <v>879</v>
      </c>
      <c r="B31" s="18" t="s">
        <v>880</v>
      </c>
      <c r="C31" s="18" t="s">
        <v>619</v>
      </c>
      <c r="D31" s="19" t="s">
        <v>869</v>
      </c>
      <c r="E31" s="18"/>
      <c r="F31" s="18" t="s">
        <v>128</v>
      </c>
      <c r="G31" s="18" t="s">
        <v>129</v>
      </c>
      <c r="H31" s="18" t="s">
        <v>129</v>
      </c>
      <c r="I31" s="18" t="s">
        <v>129</v>
      </c>
      <c r="J31" s="18" t="s">
        <v>694</v>
      </c>
      <c r="K31" s="18" t="s">
        <v>870</v>
      </c>
      <c r="L31" s="18" t="s">
        <v>129</v>
      </c>
      <c r="M31" s="18">
        <v>0</v>
      </c>
      <c r="N31" s="18">
        <v>0</v>
      </c>
      <c r="O31" s="18">
        <v>0</v>
      </c>
      <c r="P31" s="18">
        <v>0</v>
      </c>
      <c r="Q31" s="18">
        <v>0</v>
      </c>
      <c r="R31" s="18">
        <v>0</v>
      </c>
      <c r="S31" s="18">
        <v>0</v>
      </c>
      <c r="T31" s="18">
        <v>0</v>
      </c>
      <c r="U31" s="18">
        <v>0</v>
      </c>
      <c r="V31" s="18">
        <v>0</v>
      </c>
      <c r="W31" s="18">
        <v>0</v>
      </c>
      <c r="X31" s="18">
        <v>0</v>
      </c>
      <c r="Y31" s="18">
        <v>0</v>
      </c>
      <c r="Z31" s="18">
        <v>0</v>
      </c>
      <c r="AA31" s="18">
        <v>0</v>
      </c>
      <c r="AB31" s="18">
        <v>0</v>
      </c>
      <c r="AC31" s="18">
        <v>0</v>
      </c>
      <c r="AD31" s="18">
        <v>1</v>
      </c>
      <c r="AE31" s="18">
        <v>0</v>
      </c>
      <c r="AF31" s="18">
        <v>0</v>
      </c>
      <c r="AG31" s="18">
        <v>0</v>
      </c>
      <c r="AH31" s="18">
        <v>0</v>
      </c>
      <c r="AI31" s="18">
        <v>0</v>
      </c>
      <c r="AJ31" s="18">
        <v>0</v>
      </c>
      <c r="AK31" s="18">
        <v>0</v>
      </c>
      <c r="AL31" s="18">
        <v>0</v>
      </c>
      <c r="AM31" s="18"/>
      <c r="AN31" s="18" t="s">
        <v>881</v>
      </c>
      <c r="AO31" s="18">
        <v>0</v>
      </c>
      <c r="AP31" s="18">
        <v>0</v>
      </c>
      <c r="AQ31" s="18">
        <v>0</v>
      </c>
      <c r="AR31" s="18">
        <v>0</v>
      </c>
      <c r="AS31" s="18">
        <v>0</v>
      </c>
      <c r="AT31" s="18">
        <v>1</v>
      </c>
      <c r="AU31" s="18">
        <v>0</v>
      </c>
      <c r="AV31" s="18">
        <v>0</v>
      </c>
      <c r="AW31" s="18">
        <v>0</v>
      </c>
      <c r="AX31" s="18">
        <v>0</v>
      </c>
      <c r="AY31" s="18">
        <v>0</v>
      </c>
      <c r="AZ31" s="18">
        <v>0</v>
      </c>
      <c r="BA31" s="18">
        <v>1</v>
      </c>
      <c r="BB31" s="18">
        <v>0</v>
      </c>
      <c r="BC31" s="18">
        <v>0</v>
      </c>
      <c r="BD31" s="18">
        <v>0</v>
      </c>
      <c r="BE31" s="18">
        <v>0</v>
      </c>
      <c r="BF31" s="18">
        <v>0</v>
      </c>
      <c r="BG31" s="18">
        <v>0</v>
      </c>
      <c r="BH31" s="18">
        <v>0</v>
      </c>
      <c r="BI31" s="18">
        <f t="shared" si="0"/>
        <v>2</v>
      </c>
      <c r="BJ31" s="18" t="s">
        <v>134</v>
      </c>
      <c r="BK31" s="18" t="s">
        <v>136</v>
      </c>
      <c r="BL31" s="18" t="s">
        <v>147</v>
      </c>
      <c r="BM31" s="18" t="s">
        <v>873</v>
      </c>
      <c r="BN31" s="18" t="s">
        <v>882</v>
      </c>
      <c r="BO31" s="18" t="s">
        <v>875</v>
      </c>
      <c r="BP31" s="18" t="s">
        <v>876</v>
      </c>
      <c r="BQ31" s="18" t="s">
        <v>877</v>
      </c>
      <c r="BR31" s="18" t="s">
        <v>142</v>
      </c>
      <c r="BS31" s="18" t="s">
        <v>883</v>
      </c>
      <c r="BT31" s="18" t="s">
        <v>202</v>
      </c>
      <c r="BU31" s="18" t="s">
        <v>145</v>
      </c>
      <c r="BV31" s="18" t="s">
        <v>523</v>
      </c>
      <c r="BW31" s="18" t="s">
        <v>599</v>
      </c>
      <c r="BX31" s="18" t="s">
        <v>449</v>
      </c>
    </row>
    <row r="32" spans="1:76" s="10" customFormat="1" ht="11.85" customHeight="1">
      <c r="A32" s="18">
        <v>113</v>
      </c>
      <c r="B32" s="18" t="s">
        <v>355</v>
      </c>
      <c r="C32" s="18" t="s">
        <v>126</v>
      </c>
      <c r="D32" s="21" t="s">
        <v>356</v>
      </c>
      <c r="E32" s="18" t="s">
        <v>261</v>
      </c>
      <c r="F32" s="18" t="s">
        <v>172</v>
      </c>
      <c r="G32" s="18" t="s">
        <v>129</v>
      </c>
      <c r="H32" s="18" t="s">
        <v>129</v>
      </c>
      <c r="I32" s="18" t="s">
        <v>884</v>
      </c>
      <c r="J32" s="18" t="s">
        <v>885</v>
      </c>
      <c r="K32" s="18" t="s">
        <v>886</v>
      </c>
      <c r="L32" s="18"/>
      <c r="M32" s="18">
        <v>1</v>
      </c>
      <c r="N32" s="18">
        <v>0</v>
      </c>
      <c r="O32" s="18">
        <v>0</v>
      </c>
      <c r="P32" s="18">
        <v>0</v>
      </c>
      <c r="Q32" s="18">
        <v>0</v>
      </c>
      <c r="R32" s="18">
        <v>0</v>
      </c>
      <c r="S32" s="18">
        <v>0</v>
      </c>
      <c r="T32" s="18">
        <v>0</v>
      </c>
      <c r="U32" s="18">
        <v>0</v>
      </c>
      <c r="V32" s="18">
        <v>0</v>
      </c>
      <c r="W32" s="18">
        <v>0</v>
      </c>
      <c r="X32" s="18">
        <v>0</v>
      </c>
      <c r="Y32" s="18">
        <v>1</v>
      </c>
      <c r="Z32" s="18">
        <v>0</v>
      </c>
      <c r="AA32" s="18">
        <v>0</v>
      </c>
      <c r="AB32" s="18">
        <v>0</v>
      </c>
      <c r="AC32" s="18">
        <v>0</v>
      </c>
      <c r="AD32" s="18">
        <v>0</v>
      </c>
      <c r="AE32" s="18">
        <v>0</v>
      </c>
      <c r="AF32" s="18">
        <v>0</v>
      </c>
      <c r="AG32" s="18">
        <v>0</v>
      </c>
      <c r="AH32" s="18">
        <v>1</v>
      </c>
      <c r="AI32" s="18">
        <v>0</v>
      </c>
      <c r="AJ32" s="18">
        <v>0</v>
      </c>
      <c r="AK32" s="18">
        <v>0</v>
      </c>
      <c r="AL32" s="18">
        <v>0</v>
      </c>
      <c r="AM32" s="18"/>
      <c r="AN32" s="18" t="s">
        <v>360</v>
      </c>
      <c r="AO32" s="18">
        <v>0</v>
      </c>
      <c r="AP32" s="18">
        <v>0</v>
      </c>
      <c r="AQ32" s="18">
        <v>0</v>
      </c>
      <c r="AR32" s="18">
        <v>0</v>
      </c>
      <c r="AS32" s="18">
        <v>0</v>
      </c>
      <c r="AT32" s="18">
        <v>1</v>
      </c>
      <c r="AU32" s="18">
        <v>0</v>
      </c>
      <c r="AV32" s="18">
        <v>0</v>
      </c>
      <c r="AW32" s="18">
        <v>1</v>
      </c>
      <c r="AX32" s="18">
        <v>0</v>
      </c>
      <c r="AY32" s="18">
        <v>0</v>
      </c>
      <c r="AZ32" s="18">
        <v>0</v>
      </c>
      <c r="BA32" s="18">
        <v>0</v>
      </c>
      <c r="BB32" s="18">
        <v>0</v>
      </c>
      <c r="BC32" s="18">
        <v>0</v>
      </c>
      <c r="BD32" s="18">
        <v>0</v>
      </c>
      <c r="BE32" s="18">
        <v>0</v>
      </c>
      <c r="BF32" s="18">
        <v>1</v>
      </c>
      <c r="BG32" s="18">
        <v>0</v>
      </c>
      <c r="BH32" s="18">
        <v>0</v>
      </c>
      <c r="BI32" s="18">
        <f t="shared" si="0"/>
        <v>3</v>
      </c>
      <c r="BJ32" s="18" t="s">
        <v>178</v>
      </c>
      <c r="BK32" s="18" t="s">
        <v>136</v>
      </c>
      <c r="BL32" s="18" t="s">
        <v>147</v>
      </c>
      <c r="BM32" s="18" t="s">
        <v>361</v>
      </c>
      <c r="BN32" s="18" t="s">
        <v>362</v>
      </c>
      <c r="BO32" s="18" t="s">
        <v>887</v>
      </c>
      <c r="BP32" s="18" t="s">
        <v>364</v>
      </c>
      <c r="BQ32" s="18" t="s">
        <v>365</v>
      </c>
      <c r="BR32" s="18" t="s">
        <v>366</v>
      </c>
      <c r="BS32" s="18" t="s">
        <v>352</v>
      </c>
      <c r="BT32" s="18" t="s">
        <v>202</v>
      </c>
      <c r="BU32" s="18" t="s">
        <v>145</v>
      </c>
      <c r="BV32" s="18" t="s">
        <v>147</v>
      </c>
      <c r="BW32" s="18" t="s">
        <v>147</v>
      </c>
      <c r="BX32" s="18" t="s">
        <v>321</v>
      </c>
    </row>
    <row r="33" spans="1:76" s="10" customFormat="1" ht="11.85" customHeight="1">
      <c r="A33" s="18" t="s">
        <v>415</v>
      </c>
      <c r="B33" s="18" t="s">
        <v>416</v>
      </c>
      <c r="C33" s="18" t="s">
        <v>126</v>
      </c>
      <c r="D33" s="19" t="s">
        <v>417</v>
      </c>
      <c r="E33" s="18"/>
      <c r="F33" s="18" t="s">
        <v>172</v>
      </c>
      <c r="G33" s="18" t="s">
        <v>172</v>
      </c>
      <c r="H33" s="18" t="s">
        <v>128</v>
      </c>
      <c r="I33" s="18" t="s">
        <v>888</v>
      </c>
      <c r="J33" s="18" t="s">
        <v>889</v>
      </c>
      <c r="K33" s="18" t="s">
        <v>419</v>
      </c>
      <c r="L33" s="18" t="s">
        <v>420</v>
      </c>
      <c r="M33" s="18">
        <v>1</v>
      </c>
      <c r="N33" s="18">
        <v>0</v>
      </c>
      <c r="O33" s="18">
        <v>0</v>
      </c>
      <c r="P33" s="18">
        <v>0</v>
      </c>
      <c r="Q33" s="18">
        <v>0</v>
      </c>
      <c r="R33" s="18">
        <v>0</v>
      </c>
      <c r="S33" s="18">
        <v>0</v>
      </c>
      <c r="T33" s="18">
        <v>1</v>
      </c>
      <c r="U33" s="18">
        <v>0</v>
      </c>
      <c r="V33" s="18">
        <v>0</v>
      </c>
      <c r="W33" s="18">
        <v>0</v>
      </c>
      <c r="X33" s="18">
        <v>0</v>
      </c>
      <c r="Y33" s="18">
        <v>0</v>
      </c>
      <c r="Z33" s="18">
        <v>0</v>
      </c>
      <c r="AA33" s="18">
        <v>0</v>
      </c>
      <c r="AB33" s="18">
        <v>0</v>
      </c>
      <c r="AC33" s="18">
        <v>0</v>
      </c>
      <c r="AD33" s="18">
        <v>0</v>
      </c>
      <c r="AE33" s="18">
        <v>0</v>
      </c>
      <c r="AF33" s="18">
        <v>0</v>
      </c>
      <c r="AG33" s="18">
        <v>0</v>
      </c>
      <c r="AH33" s="18">
        <v>0</v>
      </c>
      <c r="AI33" s="18">
        <v>0</v>
      </c>
      <c r="AJ33" s="18">
        <v>0</v>
      </c>
      <c r="AK33" s="18">
        <v>0</v>
      </c>
      <c r="AL33" s="18">
        <v>0</v>
      </c>
      <c r="AM33" s="18"/>
      <c r="AN33" s="18" t="s">
        <v>422</v>
      </c>
      <c r="AO33" s="18">
        <v>0</v>
      </c>
      <c r="AP33" s="18">
        <v>0</v>
      </c>
      <c r="AQ33" s="18">
        <v>1</v>
      </c>
      <c r="AR33" s="18">
        <v>0</v>
      </c>
      <c r="AS33" s="18">
        <v>0</v>
      </c>
      <c r="AT33" s="18">
        <v>0</v>
      </c>
      <c r="AU33" s="18">
        <v>0</v>
      </c>
      <c r="AV33" s="18">
        <v>0</v>
      </c>
      <c r="AW33" s="18">
        <v>0</v>
      </c>
      <c r="AX33" s="18">
        <v>0</v>
      </c>
      <c r="AY33" s="18">
        <v>0</v>
      </c>
      <c r="AZ33" s="18">
        <v>0</v>
      </c>
      <c r="BA33" s="18">
        <v>0</v>
      </c>
      <c r="BB33" s="18">
        <v>0</v>
      </c>
      <c r="BC33" s="18">
        <v>0</v>
      </c>
      <c r="BD33" s="18">
        <v>0</v>
      </c>
      <c r="BE33" s="18">
        <v>0</v>
      </c>
      <c r="BF33" s="18">
        <v>0</v>
      </c>
      <c r="BG33" s="18">
        <v>0</v>
      </c>
      <c r="BH33" s="18">
        <v>0</v>
      </c>
      <c r="BI33" s="18">
        <f t="shared" si="0"/>
        <v>1</v>
      </c>
      <c r="BJ33" s="18" t="s">
        <v>178</v>
      </c>
      <c r="BK33" s="18" t="s">
        <v>136</v>
      </c>
      <c r="BL33" s="18" t="s">
        <v>423</v>
      </c>
      <c r="BM33" s="18" t="s">
        <v>424</v>
      </c>
      <c r="BN33" s="18" t="s">
        <v>425</v>
      </c>
      <c r="BO33" s="18" t="s">
        <v>426</v>
      </c>
      <c r="BP33" s="18" t="s">
        <v>890</v>
      </c>
      <c r="BQ33" s="18" t="s">
        <v>428</v>
      </c>
      <c r="BR33" s="18" t="s">
        <v>429</v>
      </c>
      <c r="BS33" s="18" t="s">
        <v>335</v>
      </c>
      <c r="BT33" s="18" t="s">
        <v>430</v>
      </c>
      <c r="BU33" s="18" t="s">
        <v>145</v>
      </c>
      <c r="BV33" s="18" t="s">
        <v>147</v>
      </c>
      <c r="BW33" s="18" t="s">
        <v>147</v>
      </c>
      <c r="BX33" s="18" t="s">
        <v>431</v>
      </c>
    </row>
    <row r="34" spans="1:76" s="10" customFormat="1" ht="11.85" customHeight="1">
      <c r="A34" s="18" t="s">
        <v>661</v>
      </c>
      <c r="B34" s="18" t="s">
        <v>662</v>
      </c>
      <c r="C34" s="18" t="s">
        <v>126</v>
      </c>
      <c r="D34" s="19" t="s">
        <v>663</v>
      </c>
      <c r="E34" s="18"/>
      <c r="F34" s="18" t="s">
        <v>128</v>
      </c>
      <c r="G34" s="18" t="s">
        <v>129</v>
      </c>
      <c r="H34" s="18" t="s">
        <v>129</v>
      </c>
      <c r="I34" s="18" t="s">
        <v>129</v>
      </c>
      <c r="J34" s="18" t="s">
        <v>694</v>
      </c>
      <c r="K34" s="18" t="s">
        <v>130</v>
      </c>
      <c r="L34" s="18" t="s">
        <v>131</v>
      </c>
      <c r="M34" s="18">
        <v>0</v>
      </c>
      <c r="N34" s="18">
        <v>0</v>
      </c>
      <c r="O34" s="18">
        <v>0</v>
      </c>
      <c r="P34" s="18">
        <v>1</v>
      </c>
      <c r="Q34" s="18">
        <v>0</v>
      </c>
      <c r="R34" s="18">
        <v>0</v>
      </c>
      <c r="S34" s="18">
        <v>0</v>
      </c>
      <c r="T34" s="18">
        <v>0</v>
      </c>
      <c r="U34" s="18">
        <v>0</v>
      </c>
      <c r="V34" s="18">
        <v>0</v>
      </c>
      <c r="W34" s="18">
        <v>0</v>
      </c>
      <c r="X34" s="18">
        <v>0</v>
      </c>
      <c r="Y34" s="18">
        <v>0</v>
      </c>
      <c r="Z34" s="18">
        <v>0</v>
      </c>
      <c r="AA34" s="18">
        <v>0</v>
      </c>
      <c r="AB34" s="18">
        <v>0</v>
      </c>
      <c r="AC34" s="18">
        <v>0</v>
      </c>
      <c r="AD34" s="18">
        <v>0</v>
      </c>
      <c r="AE34" s="18">
        <v>1</v>
      </c>
      <c r="AF34" s="18">
        <v>0</v>
      </c>
      <c r="AG34" s="18">
        <v>0</v>
      </c>
      <c r="AH34" s="18">
        <v>0</v>
      </c>
      <c r="AI34" s="18">
        <v>0</v>
      </c>
      <c r="AJ34" s="18">
        <v>1</v>
      </c>
      <c r="AK34" s="18">
        <v>0</v>
      </c>
      <c r="AL34" s="18">
        <v>0</v>
      </c>
      <c r="AM34" s="18"/>
      <c r="AN34" s="18" t="s">
        <v>133</v>
      </c>
      <c r="AO34" s="18">
        <v>0</v>
      </c>
      <c r="AP34" s="18">
        <v>0</v>
      </c>
      <c r="AQ34" s="18">
        <v>0</v>
      </c>
      <c r="AR34" s="18">
        <v>0</v>
      </c>
      <c r="AS34" s="18">
        <v>0</v>
      </c>
      <c r="AT34" s="18">
        <v>0</v>
      </c>
      <c r="AU34" s="18">
        <v>0</v>
      </c>
      <c r="AV34" s="18">
        <v>0</v>
      </c>
      <c r="AW34" s="18">
        <v>0</v>
      </c>
      <c r="AX34" s="18">
        <v>0</v>
      </c>
      <c r="AY34" s="18">
        <v>0</v>
      </c>
      <c r="AZ34" s="18">
        <v>0</v>
      </c>
      <c r="BA34" s="18">
        <v>0</v>
      </c>
      <c r="BB34" s="18">
        <v>0</v>
      </c>
      <c r="BC34" s="18">
        <v>0</v>
      </c>
      <c r="BD34" s="18">
        <v>0</v>
      </c>
      <c r="BE34" s="18">
        <v>1</v>
      </c>
      <c r="BF34" s="18">
        <v>0</v>
      </c>
      <c r="BG34" s="18">
        <v>0</v>
      </c>
      <c r="BH34" s="18">
        <v>0</v>
      </c>
      <c r="BI34" s="18">
        <f t="shared" si="0"/>
        <v>1</v>
      </c>
      <c r="BJ34" s="18" t="s">
        <v>134</v>
      </c>
      <c r="BK34" s="18" t="s">
        <v>196</v>
      </c>
      <c r="BL34" s="18" t="s">
        <v>136</v>
      </c>
      <c r="BM34" s="18" t="s">
        <v>664</v>
      </c>
      <c r="BN34" s="18" t="s">
        <v>665</v>
      </c>
      <c r="BO34" s="18" t="s">
        <v>666</v>
      </c>
      <c r="BP34" s="18" t="s">
        <v>667</v>
      </c>
      <c r="BQ34" s="18" t="s">
        <v>668</v>
      </c>
      <c r="BR34" s="18" t="s">
        <v>23</v>
      </c>
      <c r="BS34" s="18" t="s">
        <v>335</v>
      </c>
      <c r="BT34" s="18" t="s">
        <v>202</v>
      </c>
      <c r="BU34" s="18" t="s">
        <v>203</v>
      </c>
      <c r="BV34" s="18" t="s">
        <v>523</v>
      </c>
      <c r="BW34" s="18" t="s">
        <v>147</v>
      </c>
      <c r="BX34" s="18" t="s">
        <v>218</v>
      </c>
    </row>
    <row r="35" spans="1:76" s="10" customFormat="1" ht="11.85" customHeight="1">
      <c r="A35" s="18" t="s">
        <v>891</v>
      </c>
      <c r="B35" s="18" t="s">
        <v>892</v>
      </c>
      <c r="C35" s="18" t="s">
        <v>126</v>
      </c>
      <c r="D35" s="19" t="s">
        <v>893</v>
      </c>
      <c r="E35" s="18"/>
      <c r="F35" s="18" t="s">
        <v>172</v>
      </c>
      <c r="G35" s="18" t="s">
        <v>172</v>
      </c>
      <c r="H35" s="18" t="s">
        <v>172</v>
      </c>
      <c r="I35" s="18" t="s">
        <v>894</v>
      </c>
      <c r="J35" s="18" t="s">
        <v>694</v>
      </c>
      <c r="K35" s="18" t="s">
        <v>895</v>
      </c>
      <c r="L35" s="18" t="s">
        <v>896</v>
      </c>
      <c r="M35" s="18">
        <v>1</v>
      </c>
      <c r="N35" s="18">
        <v>0</v>
      </c>
      <c r="O35" s="18">
        <v>0</v>
      </c>
      <c r="P35" s="18">
        <v>0</v>
      </c>
      <c r="Q35" s="18">
        <v>0</v>
      </c>
      <c r="R35" s="18">
        <v>0</v>
      </c>
      <c r="S35" s="18">
        <v>0</v>
      </c>
      <c r="T35" s="18">
        <v>0</v>
      </c>
      <c r="U35" s="18">
        <v>0</v>
      </c>
      <c r="V35" s="18">
        <v>0</v>
      </c>
      <c r="W35" s="18">
        <v>0</v>
      </c>
      <c r="X35" s="18">
        <v>0</v>
      </c>
      <c r="Y35" s="18">
        <v>0</v>
      </c>
      <c r="Z35" s="18">
        <v>0</v>
      </c>
      <c r="AA35" s="18">
        <v>0</v>
      </c>
      <c r="AB35" s="18">
        <v>0</v>
      </c>
      <c r="AC35" s="18">
        <v>0</v>
      </c>
      <c r="AD35" s="18">
        <v>0</v>
      </c>
      <c r="AE35" s="18">
        <v>0</v>
      </c>
      <c r="AF35" s="18">
        <v>0</v>
      </c>
      <c r="AG35" s="18">
        <v>0</v>
      </c>
      <c r="AH35" s="18">
        <v>1</v>
      </c>
      <c r="AI35" s="18">
        <v>0</v>
      </c>
      <c r="AJ35" s="18">
        <v>0</v>
      </c>
      <c r="AK35" s="18">
        <v>0</v>
      </c>
      <c r="AL35" s="18">
        <v>0</v>
      </c>
      <c r="AM35" s="18"/>
      <c r="AN35" s="18" t="s">
        <v>897</v>
      </c>
      <c r="AO35" s="18">
        <v>0</v>
      </c>
      <c r="AP35" s="18">
        <v>1</v>
      </c>
      <c r="AQ35" s="18">
        <v>0</v>
      </c>
      <c r="AR35" s="18">
        <v>0</v>
      </c>
      <c r="AS35" s="18">
        <v>0</v>
      </c>
      <c r="AT35" s="18">
        <v>0</v>
      </c>
      <c r="AU35" s="18">
        <v>0</v>
      </c>
      <c r="AV35" s="18">
        <v>0</v>
      </c>
      <c r="AW35" s="18">
        <v>0</v>
      </c>
      <c r="AX35" s="18">
        <v>0</v>
      </c>
      <c r="AY35" s="18">
        <v>0</v>
      </c>
      <c r="AZ35" s="18">
        <v>0</v>
      </c>
      <c r="BA35" s="18">
        <v>0</v>
      </c>
      <c r="BB35" s="18">
        <v>0</v>
      </c>
      <c r="BC35" s="18">
        <v>0</v>
      </c>
      <c r="BD35" s="18">
        <v>0</v>
      </c>
      <c r="BE35" s="18">
        <v>0</v>
      </c>
      <c r="BF35" s="18">
        <v>0</v>
      </c>
      <c r="BG35" s="18">
        <v>0</v>
      </c>
      <c r="BH35" s="18">
        <v>0</v>
      </c>
      <c r="BI35" s="18">
        <f t="shared" si="0"/>
        <v>1</v>
      </c>
      <c r="BJ35" s="18" t="s">
        <v>134</v>
      </c>
      <c r="BK35" s="18" t="s">
        <v>136</v>
      </c>
      <c r="BL35" s="18" t="s">
        <v>147</v>
      </c>
      <c r="BM35" s="18" t="s">
        <v>898</v>
      </c>
      <c r="BN35" s="18" t="s">
        <v>899</v>
      </c>
      <c r="BO35" s="18" t="s">
        <v>900</v>
      </c>
      <c r="BP35" s="18" t="s">
        <v>901</v>
      </c>
      <c r="BQ35" s="18" t="s">
        <v>147</v>
      </c>
      <c r="BR35" s="18" t="s">
        <v>366</v>
      </c>
      <c r="BS35" s="18" t="s">
        <v>352</v>
      </c>
      <c r="BT35" s="18" t="s">
        <v>202</v>
      </c>
      <c r="BU35" s="18" t="s">
        <v>145</v>
      </c>
      <c r="BV35" s="18" t="s">
        <v>902</v>
      </c>
      <c r="BW35" s="18" t="s">
        <v>147</v>
      </c>
      <c r="BX35" s="18" t="s">
        <v>903</v>
      </c>
    </row>
    <row r="36" spans="1:76" s="10" customFormat="1" ht="11.85" customHeight="1">
      <c r="A36" s="18" t="s">
        <v>904</v>
      </c>
      <c r="B36" s="18" t="s">
        <v>905</v>
      </c>
      <c r="C36" s="18" t="s">
        <v>619</v>
      </c>
      <c r="D36" s="19" t="s">
        <v>906</v>
      </c>
      <c r="E36" s="18" t="s">
        <v>907</v>
      </c>
      <c r="F36" s="18" t="s">
        <v>128</v>
      </c>
      <c r="G36" s="18" t="s">
        <v>129</v>
      </c>
      <c r="H36" s="18" t="s">
        <v>129</v>
      </c>
      <c r="I36" s="18" t="s">
        <v>129</v>
      </c>
      <c r="J36" s="18" t="s">
        <v>694</v>
      </c>
      <c r="K36" s="18" t="s">
        <v>469</v>
      </c>
      <c r="L36" s="18" t="s">
        <v>908</v>
      </c>
      <c r="M36" s="18">
        <v>1</v>
      </c>
      <c r="N36" s="18">
        <v>0</v>
      </c>
      <c r="O36" s="18">
        <v>0</v>
      </c>
      <c r="P36" s="18">
        <v>0</v>
      </c>
      <c r="Q36" s="18">
        <v>0</v>
      </c>
      <c r="R36" s="18">
        <v>0</v>
      </c>
      <c r="S36" s="18">
        <v>0</v>
      </c>
      <c r="T36" s="18">
        <v>0</v>
      </c>
      <c r="U36" s="18">
        <v>0</v>
      </c>
      <c r="V36" s="18">
        <v>0</v>
      </c>
      <c r="W36" s="18">
        <v>0</v>
      </c>
      <c r="X36" s="18">
        <v>0</v>
      </c>
      <c r="Y36" s="18">
        <v>0</v>
      </c>
      <c r="Z36" s="18">
        <v>0</v>
      </c>
      <c r="AA36" s="18">
        <v>0</v>
      </c>
      <c r="AB36" s="18">
        <v>0</v>
      </c>
      <c r="AC36" s="18">
        <v>0</v>
      </c>
      <c r="AD36" s="18">
        <v>0</v>
      </c>
      <c r="AE36" s="18">
        <v>0</v>
      </c>
      <c r="AF36" s="18">
        <v>0</v>
      </c>
      <c r="AG36" s="18">
        <v>0</v>
      </c>
      <c r="AH36" s="18">
        <v>0</v>
      </c>
      <c r="AI36" s="18">
        <v>0</v>
      </c>
      <c r="AJ36" s="18">
        <v>0</v>
      </c>
      <c r="AK36" s="18">
        <v>0</v>
      </c>
      <c r="AL36" s="18">
        <v>0</v>
      </c>
      <c r="AM36" s="18"/>
      <c r="AN36" s="18" t="s">
        <v>909</v>
      </c>
      <c r="AO36" s="18">
        <v>1</v>
      </c>
      <c r="AP36" s="18">
        <v>0</v>
      </c>
      <c r="AQ36" s="18">
        <v>0</v>
      </c>
      <c r="AR36" s="18">
        <v>0</v>
      </c>
      <c r="AS36" s="18">
        <v>0</v>
      </c>
      <c r="AT36" s="18">
        <v>0</v>
      </c>
      <c r="AU36" s="18">
        <v>0</v>
      </c>
      <c r="AV36" s="18">
        <v>0</v>
      </c>
      <c r="AW36" s="18">
        <v>0</v>
      </c>
      <c r="AX36" s="18">
        <v>0</v>
      </c>
      <c r="AY36" s="18">
        <v>0</v>
      </c>
      <c r="AZ36" s="18">
        <v>0</v>
      </c>
      <c r="BA36" s="18">
        <v>0</v>
      </c>
      <c r="BB36" s="18">
        <v>0</v>
      </c>
      <c r="BC36" s="18">
        <v>0</v>
      </c>
      <c r="BD36" s="18">
        <v>0</v>
      </c>
      <c r="BE36" s="20">
        <v>0</v>
      </c>
      <c r="BF36" s="18">
        <v>0</v>
      </c>
      <c r="BG36" s="18">
        <v>0</v>
      </c>
      <c r="BH36" s="18">
        <v>0</v>
      </c>
      <c r="BI36" s="18">
        <f t="shared" si="0"/>
        <v>1</v>
      </c>
      <c r="BJ36" s="18" t="s">
        <v>178</v>
      </c>
      <c r="BK36" s="18" t="s">
        <v>136</v>
      </c>
      <c r="BL36" s="18" t="s">
        <v>910</v>
      </c>
      <c r="BM36" s="18" t="s">
        <v>911</v>
      </c>
      <c r="BN36" s="18" t="s">
        <v>912</v>
      </c>
      <c r="BO36" s="18" t="s">
        <v>913</v>
      </c>
      <c r="BP36" s="18" t="s">
        <v>914</v>
      </c>
      <c r="BQ36" s="18" t="s">
        <v>915</v>
      </c>
      <c r="BR36" s="18" t="s">
        <v>676</v>
      </c>
      <c r="BS36" s="18" t="s">
        <v>273</v>
      </c>
      <c r="BT36" s="18" t="s">
        <v>144</v>
      </c>
      <c r="BU36" s="18" t="s">
        <v>145</v>
      </c>
      <c r="BV36" s="18" t="s">
        <v>820</v>
      </c>
      <c r="BW36" s="18" t="s">
        <v>821</v>
      </c>
      <c r="BX36" s="18" t="s">
        <v>916</v>
      </c>
    </row>
    <row r="37" spans="1:76" s="10" customFormat="1" ht="11.85" customHeight="1">
      <c r="A37" s="18" t="s">
        <v>917</v>
      </c>
      <c r="B37" s="18" t="s">
        <v>918</v>
      </c>
      <c r="C37" s="18" t="s">
        <v>126</v>
      </c>
      <c r="D37" s="19" t="s">
        <v>919</v>
      </c>
      <c r="E37" s="18" t="s">
        <v>920</v>
      </c>
      <c r="F37" s="18" t="s">
        <v>128</v>
      </c>
      <c r="G37" s="18" t="s">
        <v>129</v>
      </c>
      <c r="H37" s="18" t="s">
        <v>129</v>
      </c>
      <c r="I37" s="18" t="s">
        <v>129</v>
      </c>
      <c r="J37" s="18" t="s">
        <v>694</v>
      </c>
      <c r="K37" s="18" t="s">
        <v>130</v>
      </c>
      <c r="L37" s="18" t="s">
        <v>131</v>
      </c>
      <c r="M37" s="18">
        <v>0</v>
      </c>
      <c r="N37" s="18">
        <v>0</v>
      </c>
      <c r="O37" s="18">
        <v>0</v>
      </c>
      <c r="P37" s="18">
        <v>0</v>
      </c>
      <c r="Q37" s="18">
        <v>0</v>
      </c>
      <c r="R37" s="18">
        <v>0</v>
      </c>
      <c r="S37" s="18">
        <v>0</v>
      </c>
      <c r="T37" s="18">
        <v>0</v>
      </c>
      <c r="U37" s="18">
        <v>0</v>
      </c>
      <c r="V37" s="18">
        <v>0</v>
      </c>
      <c r="W37" s="18">
        <v>0</v>
      </c>
      <c r="X37" s="18">
        <v>0</v>
      </c>
      <c r="Y37" s="18">
        <v>0</v>
      </c>
      <c r="Z37" s="18">
        <v>0</v>
      </c>
      <c r="AA37" s="18">
        <v>0</v>
      </c>
      <c r="AB37" s="18">
        <v>0</v>
      </c>
      <c r="AC37" s="18">
        <v>0</v>
      </c>
      <c r="AD37" s="18">
        <v>0</v>
      </c>
      <c r="AE37" s="18">
        <v>0</v>
      </c>
      <c r="AF37" s="18">
        <v>0</v>
      </c>
      <c r="AG37" s="18">
        <v>1</v>
      </c>
      <c r="AH37" s="18">
        <v>0</v>
      </c>
      <c r="AI37" s="18">
        <v>0</v>
      </c>
      <c r="AJ37" s="18">
        <v>1</v>
      </c>
      <c r="AK37" s="18">
        <v>0</v>
      </c>
      <c r="AL37" s="18">
        <v>0</v>
      </c>
      <c r="AM37" s="18" t="s">
        <v>48</v>
      </c>
      <c r="AN37" s="18" t="s">
        <v>133</v>
      </c>
      <c r="AO37" s="18">
        <v>0</v>
      </c>
      <c r="AP37" s="18">
        <v>0</v>
      </c>
      <c r="AQ37" s="18">
        <v>0</v>
      </c>
      <c r="AR37" s="18">
        <v>0</v>
      </c>
      <c r="AS37" s="18">
        <v>0</v>
      </c>
      <c r="AT37" s="18">
        <v>0</v>
      </c>
      <c r="AU37" s="18">
        <v>0</v>
      </c>
      <c r="AV37" s="18">
        <v>0</v>
      </c>
      <c r="AW37" s="18">
        <v>0</v>
      </c>
      <c r="AX37" s="18">
        <v>0</v>
      </c>
      <c r="AY37" s="18">
        <v>0</v>
      </c>
      <c r="AZ37" s="18">
        <v>0</v>
      </c>
      <c r="BA37" s="18">
        <v>0</v>
      </c>
      <c r="BB37" s="18">
        <v>0</v>
      </c>
      <c r="BC37" s="18">
        <v>0</v>
      </c>
      <c r="BD37" s="18">
        <v>0</v>
      </c>
      <c r="BE37" s="18">
        <v>1</v>
      </c>
      <c r="BF37" s="18">
        <v>0</v>
      </c>
      <c r="BG37" s="18">
        <v>0</v>
      </c>
      <c r="BH37" s="18">
        <v>0</v>
      </c>
      <c r="BI37" s="18">
        <f t="shared" si="0"/>
        <v>1</v>
      </c>
      <c r="BJ37" s="18" t="s">
        <v>134</v>
      </c>
      <c r="BK37" s="18" t="s">
        <v>921</v>
      </c>
      <c r="BL37" s="18" t="s">
        <v>136</v>
      </c>
      <c r="BM37" s="18" t="s">
        <v>922</v>
      </c>
      <c r="BN37" s="18" t="s">
        <v>923</v>
      </c>
      <c r="BO37" s="18" t="s">
        <v>924</v>
      </c>
      <c r="BP37" s="18" t="s">
        <v>925</v>
      </c>
      <c r="BQ37" s="18" t="s">
        <v>926</v>
      </c>
      <c r="BR37" s="18" t="s">
        <v>118</v>
      </c>
      <c r="BS37" s="18" t="s">
        <v>273</v>
      </c>
      <c r="BT37" s="18" t="s">
        <v>202</v>
      </c>
      <c r="BU37" s="18" t="s">
        <v>186</v>
      </c>
      <c r="BV37" s="18" t="s">
        <v>927</v>
      </c>
      <c r="BW37" s="18" t="s">
        <v>147</v>
      </c>
      <c r="BX37" s="18" t="s">
        <v>928</v>
      </c>
    </row>
    <row r="38" spans="1:76" s="10" customFormat="1" ht="11.85" customHeight="1">
      <c r="A38" s="18" t="s">
        <v>221</v>
      </c>
      <c r="B38" s="18" t="s">
        <v>222</v>
      </c>
      <c r="C38" s="18" t="s">
        <v>126</v>
      </c>
      <c r="D38" s="19" t="s">
        <v>223</v>
      </c>
      <c r="E38" s="18" t="s">
        <v>224</v>
      </c>
      <c r="F38" s="18" t="s">
        <v>172</v>
      </c>
      <c r="G38" s="18" t="s">
        <v>172</v>
      </c>
      <c r="H38" s="18" t="s">
        <v>172</v>
      </c>
      <c r="I38" s="18" t="s">
        <v>225</v>
      </c>
      <c r="J38" s="18" t="s">
        <v>929</v>
      </c>
      <c r="K38" s="18" t="s">
        <v>226</v>
      </c>
      <c r="L38" s="18" t="s">
        <v>227</v>
      </c>
      <c r="M38" s="18">
        <v>0</v>
      </c>
      <c r="N38" s="18">
        <v>0</v>
      </c>
      <c r="O38" s="18">
        <v>0</v>
      </c>
      <c r="P38" s="18">
        <v>0</v>
      </c>
      <c r="Q38" s="18">
        <v>0</v>
      </c>
      <c r="R38" s="18">
        <v>0</v>
      </c>
      <c r="S38" s="18">
        <v>1</v>
      </c>
      <c r="T38" s="18">
        <v>0</v>
      </c>
      <c r="U38" s="18">
        <v>0</v>
      </c>
      <c r="V38" s="18">
        <v>0</v>
      </c>
      <c r="W38" s="18">
        <v>0</v>
      </c>
      <c r="X38" s="18">
        <v>0</v>
      </c>
      <c r="Y38" s="18">
        <v>0</v>
      </c>
      <c r="Z38" s="18">
        <v>0</v>
      </c>
      <c r="AA38" s="18">
        <v>0</v>
      </c>
      <c r="AB38" s="18">
        <v>0</v>
      </c>
      <c r="AC38" s="18">
        <v>0</v>
      </c>
      <c r="AD38" s="18">
        <v>0</v>
      </c>
      <c r="AE38" s="18">
        <v>0</v>
      </c>
      <c r="AF38" s="18">
        <v>0</v>
      </c>
      <c r="AG38" s="18">
        <v>0</v>
      </c>
      <c r="AH38" s="18">
        <v>0</v>
      </c>
      <c r="AI38" s="18">
        <v>0</v>
      </c>
      <c r="AJ38" s="18">
        <v>0</v>
      </c>
      <c r="AK38" s="18">
        <v>1</v>
      </c>
      <c r="AL38" s="18">
        <v>0</v>
      </c>
      <c r="AM38" s="18" t="s">
        <v>49</v>
      </c>
      <c r="AN38" s="18" t="s">
        <v>229</v>
      </c>
      <c r="AO38" s="18">
        <v>0</v>
      </c>
      <c r="AP38" s="18">
        <v>0</v>
      </c>
      <c r="AQ38" s="18">
        <v>0</v>
      </c>
      <c r="AR38" s="18">
        <v>0</v>
      </c>
      <c r="AS38" s="18">
        <v>0</v>
      </c>
      <c r="AT38" s="18">
        <v>0</v>
      </c>
      <c r="AU38" s="18">
        <v>0</v>
      </c>
      <c r="AV38" s="18">
        <v>0</v>
      </c>
      <c r="AW38" s="18">
        <v>0</v>
      </c>
      <c r="AX38" s="18">
        <v>0</v>
      </c>
      <c r="AY38" s="18">
        <v>0</v>
      </c>
      <c r="AZ38" s="18">
        <v>0</v>
      </c>
      <c r="BA38" s="18">
        <v>0</v>
      </c>
      <c r="BB38" s="18">
        <v>0</v>
      </c>
      <c r="BC38" s="18">
        <v>0</v>
      </c>
      <c r="BD38" s="18">
        <v>0</v>
      </c>
      <c r="BE38" s="18">
        <v>0</v>
      </c>
      <c r="BF38" s="18">
        <v>0</v>
      </c>
      <c r="BG38" s="18">
        <v>0</v>
      </c>
      <c r="BH38" s="18">
        <v>0</v>
      </c>
      <c r="BI38" s="18">
        <f t="shared" si="0"/>
        <v>0</v>
      </c>
      <c r="BJ38" s="18" t="s">
        <v>178</v>
      </c>
      <c r="BK38" s="18" t="s">
        <v>230</v>
      </c>
      <c r="BL38" s="18" t="s">
        <v>147</v>
      </c>
      <c r="BM38" s="18" t="s">
        <v>231</v>
      </c>
      <c r="BN38" s="18" t="s">
        <v>232</v>
      </c>
      <c r="BO38" s="18" t="s">
        <v>233</v>
      </c>
      <c r="BP38" s="18" t="s">
        <v>234</v>
      </c>
      <c r="BQ38" s="18" t="s">
        <v>235</v>
      </c>
      <c r="BR38" s="18" t="s">
        <v>147</v>
      </c>
      <c r="BS38" s="18" t="s">
        <v>236</v>
      </c>
      <c r="BT38" s="18" t="s">
        <v>237</v>
      </c>
      <c r="BU38" s="18" t="s">
        <v>274</v>
      </c>
      <c r="BV38" s="18" t="s">
        <v>239</v>
      </c>
      <c r="BW38" s="18" t="s">
        <v>240</v>
      </c>
      <c r="BX38" s="18" t="s">
        <v>241</v>
      </c>
    </row>
    <row r="39" spans="1:76" s="10" customFormat="1" ht="11.85" customHeight="1">
      <c r="A39" s="18" t="s">
        <v>930</v>
      </c>
      <c r="B39" s="18" t="s">
        <v>931</v>
      </c>
      <c r="C39" s="18" t="s">
        <v>126</v>
      </c>
      <c r="D39" s="19" t="s">
        <v>932</v>
      </c>
      <c r="E39" s="18" t="s">
        <v>224</v>
      </c>
      <c r="F39" s="18" t="s">
        <v>128</v>
      </c>
      <c r="G39" s="18" t="s">
        <v>129</v>
      </c>
      <c r="H39" s="18" t="s">
        <v>129</v>
      </c>
      <c r="I39" s="18" t="s">
        <v>129</v>
      </c>
      <c r="J39" s="18" t="s">
        <v>694</v>
      </c>
      <c r="K39" s="18" t="s">
        <v>226</v>
      </c>
      <c r="L39" s="18" t="s">
        <v>227</v>
      </c>
      <c r="M39" s="18">
        <v>0</v>
      </c>
      <c r="N39" s="18">
        <v>0</v>
      </c>
      <c r="O39" s="18">
        <v>0</v>
      </c>
      <c r="P39" s="18">
        <v>0</v>
      </c>
      <c r="Q39" s="18">
        <v>0</v>
      </c>
      <c r="R39" s="18">
        <v>0</v>
      </c>
      <c r="S39" s="18">
        <v>0</v>
      </c>
      <c r="T39" s="18">
        <v>0</v>
      </c>
      <c r="U39" s="18">
        <v>0</v>
      </c>
      <c r="V39" s="18">
        <v>0</v>
      </c>
      <c r="W39" s="18">
        <v>0</v>
      </c>
      <c r="X39" s="18">
        <v>0</v>
      </c>
      <c r="Y39" s="18">
        <v>0</v>
      </c>
      <c r="Z39" s="18">
        <v>0</v>
      </c>
      <c r="AA39" s="18">
        <v>0</v>
      </c>
      <c r="AB39" s="18">
        <v>0</v>
      </c>
      <c r="AC39" s="18">
        <v>1</v>
      </c>
      <c r="AD39" s="18">
        <v>0</v>
      </c>
      <c r="AE39" s="18">
        <v>0</v>
      </c>
      <c r="AF39" s="18">
        <v>0</v>
      </c>
      <c r="AG39" s="18">
        <v>0</v>
      </c>
      <c r="AH39" s="18">
        <v>0</v>
      </c>
      <c r="AI39" s="18">
        <v>0</v>
      </c>
      <c r="AJ39" s="18">
        <v>0</v>
      </c>
      <c r="AK39" s="18">
        <v>0</v>
      </c>
      <c r="AL39" s="18">
        <v>0</v>
      </c>
      <c r="AM39" s="18" t="s">
        <v>49</v>
      </c>
      <c r="AN39" s="18" t="s">
        <v>229</v>
      </c>
      <c r="AO39" s="18">
        <v>0</v>
      </c>
      <c r="AP39" s="18">
        <v>0</v>
      </c>
      <c r="AQ39" s="18">
        <v>0</v>
      </c>
      <c r="AR39" s="18">
        <v>0</v>
      </c>
      <c r="AS39" s="18">
        <v>0</v>
      </c>
      <c r="AT39" s="18">
        <v>0</v>
      </c>
      <c r="AU39" s="18">
        <v>0</v>
      </c>
      <c r="AV39" s="18">
        <v>0</v>
      </c>
      <c r="AW39" s="18">
        <v>0</v>
      </c>
      <c r="AX39" s="18">
        <v>0</v>
      </c>
      <c r="AY39" s="18">
        <v>0</v>
      </c>
      <c r="AZ39" s="18">
        <v>0</v>
      </c>
      <c r="BA39" s="18">
        <v>0</v>
      </c>
      <c r="BB39" s="18">
        <v>0</v>
      </c>
      <c r="BC39" s="18">
        <v>0</v>
      </c>
      <c r="BD39" s="18">
        <v>0</v>
      </c>
      <c r="BE39" s="18">
        <v>0</v>
      </c>
      <c r="BF39" s="18">
        <v>0</v>
      </c>
      <c r="BG39" s="18">
        <v>0</v>
      </c>
      <c r="BH39" s="18">
        <v>0</v>
      </c>
      <c r="BI39" s="18">
        <f t="shared" si="0"/>
        <v>0</v>
      </c>
      <c r="BJ39" s="18" t="s">
        <v>134</v>
      </c>
      <c r="BK39" s="18" t="s">
        <v>714</v>
      </c>
      <c r="BL39" s="18" t="s">
        <v>147</v>
      </c>
      <c r="BM39" s="18" t="s">
        <v>933</v>
      </c>
      <c r="BN39" s="18" t="s">
        <v>934</v>
      </c>
      <c r="BO39" s="18" t="s">
        <v>935</v>
      </c>
      <c r="BP39" s="18" t="s">
        <v>936</v>
      </c>
      <c r="BQ39" s="18" t="s">
        <v>937</v>
      </c>
      <c r="BR39" s="18" t="s">
        <v>147</v>
      </c>
      <c r="BS39" s="18" t="s">
        <v>236</v>
      </c>
      <c r="BT39" s="18" t="s">
        <v>202</v>
      </c>
      <c r="BU39" s="18" t="s">
        <v>165</v>
      </c>
      <c r="BV39" s="18" t="s">
        <v>523</v>
      </c>
      <c r="BW39" s="18" t="s">
        <v>36</v>
      </c>
      <c r="BX39" s="18" t="s">
        <v>938</v>
      </c>
    </row>
    <row r="40" spans="1:76" s="10" customFormat="1" ht="11.85" customHeight="1">
      <c r="A40" s="18" t="s">
        <v>939</v>
      </c>
      <c r="B40" s="18" t="s">
        <v>940</v>
      </c>
      <c r="C40" s="18" t="s">
        <v>619</v>
      </c>
      <c r="D40" s="19" t="s">
        <v>941</v>
      </c>
      <c r="E40" s="18" t="s">
        <v>942</v>
      </c>
      <c r="F40" s="18" t="s">
        <v>128</v>
      </c>
      <c r="G40" s="18" t="s">
        <v>129</v>
      </c>
      <c r="H40" s="18" t="s">
        <v>129</v>
      </c>
      <c r="I40" s="18" t="s">
        <v>129</v>
      </c>
      <c r="J40" s="18" t="s">
        <v>694</v>
      </c>
      <c r="K40" s="18" t="s">
        <v>943</v>
      </c>
      <c r="L40" s="18" t="s">
        <v>944</v>
      </c>
      <c r="M40" s="18">
        <v>0</v>
      </c>
      <c r="N40" s="18">
        <v>0</v>
      </c>
      <c r="O40" s="18">
        <v>0</v>
      </c>
      <c r="P40" s="18">
        <v>0</v>
      </c>
      <c r="Q40" s="18">
        <v>0</v>
      </c>
      <c r="R40" s="18">
        <v>0</v>
      </c>
      <c r="S40" s="18">
        <v>0</v>
      </c>
      <c r="T40" s="18">
        <v>0</v>
      </c>
      <c r="U40" s="18">
        <v>0</v>
      </c>
      <c r="V40" s="18">
        <v>0</v>
      </c>
      <c r="W40" s="18">
        <v>0</v>
      </c>
      <c r="X40" s="18">
        <v>0</v>
      </c>
      <c r="Y40" s="18">
        <v>0</v>
      </c>
      <c r="Z40" s="18">
        <v>0</v>
      </c>
      <c r="AA40" s="18">
        <v>0</v>
      </c>
      <c r="AB40" s="18">
        <v>0</v>
      </c>
      <c r="AC40" s="18">
        <v>0</v>
      </c>
      <c r="AD40" s="18">
        <v>1</v>
      </c>
      <c r="AE40" s="18">
        <v>0</v>
      </c>
      <c r="AF40" s="18">
        <v>0</v>
      </c>
      <c r="AG40" s="18">
        <v>0</v>
      </c>
      <c r="AH40" s="18">
        <v>0</v>
      </c>
      <c r="AI40" s="18">
        <v>0</v>
      </c>
      <c r="AJ40" s="18">
        <v>0</v>
      </c>
      <c r="AK40" s="18">
        <v>0</v>
      </c>
      <c r="AL40" s="18">
        <v>0</v>
      </c>
      <c r="AM40" s="18"/>
      <c r="AN40" s="18" t="s">
        <v>945</v>
      </c>
      <c r="AO40" s="18">
        <v>0</v>
      </c>
      <c r="AP40" s="18">
        <v>0</v>
      </c>
      <c r="AQ40" s="18">
        <v>0</v>
      </c>
      <c r="AR40" s="18">
        <v>0</v>
      </c>
      <c r="AS40" s="18">
        <v>0</v>
      </c>
      <c r="AT40" s="18">
        <v>0</v>
      </c>
      <c r="AU40" s="18">
        <v>1</v>
      </c>
      <c r="AV40" s="18">
        <v>0</v>
      </c>
      <c r="AW40" s="18">
        <v>0</v>
      </c>
      <c r="AX40" s="18">
        <v>0</v>
      </c>
      <c r="AY40" s="18">
        <v>0</v>
      </c>
      <c r="AZ40" s="18">
        <v>0</v>
      </c>
      <c r="BA40" s="18">
        <v>0</v>
      </c>
      <c r="BB40" s="18">
        <v>0</v>
      </c>
      <c r="BC40" s="18">
        <v>0</v>
      </c>
      <c r="BD40" s="18">
        <v>0</v>
      </c>
      <c r="BE40" s="18">
        <v>0</v>
      </c>
      <c r="BF40" s="18">
        <v>0</v>
      </c>
      <c r="BG40" s="18">
        <v>0</v>
      </c>
      <c r="BH40" s="18">
        <v>0</v>
      </c>
      <c r="BI40" s="18">
        <f t="shared" si="0"/>
        <v>1</v>
      </c>
      <c r="BJ40" s="18" t="s">
        <v>134</v>
      </c>
      <c r="BK40" s="18" t="s">
        <v>136</v>
      </c>
      <c r="BL40" s="18" t="s">
        <v>147</v>
      </c>
      <c r="BM40" s="18" t="s">
        <v>946</v>
      </c>
      <c r="BN40" s="18" t="s">
        <v>947</v>
      </c>
      <c r="BO40" s="18" t="s">
        <v>948</v>
      </c>
      <c r="BP40" s="18" t="s">
        <v>949</v>
      </c>
      <c r="BQ40" s="18" t="s">
        <v>950</v>
      </c>
      <c r="BR40" s="18" t="s">
        <v>147</v>
      </c>
      <c r="BS40" s="18" t="s">
        <v>143</v>
      </c>
      <c r="BT40" s="18" t="s">
        <v>202</v>
      </c>
      <c r="BU40" s="18" t="s">
        <v>145</v>
      </c>
      <c r="BV40" s="18" t="s">
        <v>523</v>
      </c>
      <c r="BW40" s="18" t="s">
        <v>599</v>
      </c>
      <c r="BX40" s="18" t="s">
        <v>449</v>
      </c>
    </row>
    <row r="41" spans="1:76" s="10" customFormat="1" ht="11.85" customHeight="1">
      <c r="A41" s="18" t="s">
        <v>951</v>
      </c>
      <c r="B41" s="18" t="s">
        <v>952</v>
      </c>
      <c r="C41" s="18" t="s">
        <v>619</v>
      </c>
      <c r="D41" s="19" t="s">
        <v>953</v>
      </c>
      <c r="E41" s="18"/>
      <c r="F41" s="18" t="s">
        <v>128</v>
      </c>
      <c r="G41" s="18" t="s">
        <v>129</v>
      </c>
      <c r="H41" s="18" t="s">
        <v>129</v>
      </c>
      <c r="I41" s="18" t="s">
        <v>129</v>
      </c>
      <c r="J41" s="18" t="s">
        <v>694</v>
      </c>
      <c r="K41" s="18" t="s">
        <v>954</v>
      </c>
      <c r="L41" s="18" t="s">
        <v>606</v>
      </c>
      <c r="M41" s="18">
        <v>0</v>
      </c>
      <c r="N41" s="18">
        <v>0</v>
      </c>
      <c r="O41" s="18">
        <v>0</v>
      </c>
      <c r="P41" s="18">
        <v>0</v>
      </c>
      <c r="Q41" s="18">
        <v>0</v>
      </c>
      <c r="R41" s="18">
        <v>0</v>
      </c>
      <c r="S41" s="18">
        <v>0</v>
      </c>
      <c r="T41" s="18">
        <v>0</v>
      </c>
      <c r="U41" s="18">
        <v>0</v>
      </c>
      <c r="V41" s="18">
        <v>0</v>
      </c>
      <c r="W41" s="18">
        <v>0</v>
      </c>
      <c r="X41" s="18">
        <v>0</v>
      </c>
      <c r="Y41" s="18">
        <v>0</v>
      </c>
      <c r="Z41" s="18">
        <v>0</v>
      </c>
      <c r="AA41" s="18">
        <v>0</v>
      </c>
      <c r="AB41" s="18">
        <v>0</v>
      </c>
      <c r="AC41" s="18">
        <v>0</v>
      </c>
      <c r="AD41" s="18">
        <v>1</v>
      </c>
      <c r="AE41" s="18">
        <v>0</v>
      </c>
      <c r="AF41" s="18">
        <v>0</v>
      </c>
      <c r="AG41" s="18">
        <v>0</v>
      </c>
      <c r="AH41" s="18">
        <v>0</v>
      </c>
      <c r="AI41" s="18">
        <v>0</v>
      </c>
      <c r="AJ41" s="18">
        <v>0</v>
      </c>
      <c r="AK41" s="18">
        <v>0</v>
      </c>
      <c r="AL41" s="18">
        <v>0</v>
      </c>
      <c r="AM41" s="18"/>
      <c r="AN41" s="18" t="s">
        <v>955</v>
      </c>
      <c r="AO41" s="18">
        <v>0</v>
      </c>
      <c r="AP41" s="18">
        <v>0</v>
      </c>
      <c r="AQ41" s="18">
        <v>0</v>
      </c>
      <c r="AR41" s="18">
        <v>0</v>
      </c>
      <c r="AS41" s="18">
        <v>0</v>
      </c>
      <c r="AT41" s="18">
        <v>0</v>
      </c>
      <c r="AU41" s="18">
        <v>1</v>
      </c>
      <c r="AV41" s="18">
        <v>0</v>
      </c>
      <c r="AW41" s="18">
        <v>0</v>
      </c>
      <c r="AX41" s="18">
        <v>0</v>
      </c>
      <c r="AY41" s="18">
        <v>0</v>
      </c>
      <c r="AZ41" s="18">
        <v>0</v>
      </c>
      <c r="BA41" s="18">
        <v>0</v>
      </c>
      <c r="BB41" s="18">
        <v>0</v>
      </c>
      <c r="BC41" s="18">
        <v>0</v>
      </c>
      <c r="BD41" s="18">
        <v>0</v>
      </c>
      <c r="BE41" s="18">
        <v>0</v>
      </c>
      <c r="BF41" s="18">
        <v>0</v>
      </c>
      <c r="BG41" s="18">
        <v>0</v>
      </c>
      <c r="BH41" s="18">
        <v>0</v>
      </c>
      <c r="BI41" s="18">
        <f t="shared" si="0"/>
        <v>1</v>
      </c>
      <c r="BJ41" s="18" t="s">
        <v>134</v>
      </c>
      <c r="BK41" s="18" t="s">
        <v>136</v>
      </c>
      <c r="BL41" s="18" t="s">
        <v>147</v>
      </c>
      <c r="BM41" s="18" t="s">
        <v>956</v>
      </c>
      <c r="BN41" s="18" t="s">
        <v>957</v>
      </c>
      <c r="BO41" s="18" t="s">
        <v>958</v>
      </c>
      <c r="BP41" s="18" t="s">
        <v>959</v>
      </c>
      <c r="BQ41" s="18" t="s">
        <v>960</v>
      </c>
      <c r="BR41" s="18" t="s">
        <v>676</v>
      </c>
      <c r="BS41" s="18" t="s">
        <v>273</v>
      </c>
      <c r="BT41" s="18" t="s">
        <v>202</v>
      </c>
      <c r="BU41" s="18" t="s">
        <v>145</v>
      </c>
      <c r="BV41" s="18" t="s">
        <v>523</v>
      </c>
      <c r="BW41" s="18" t="s">
        <v>599</v>
      </c>
      <c r="BX41" s="18" t="s">
        <v>449</v>
      </c>
    </row>
    <row r="42" spans="1:76" s="10" customFormat="1" ht="11.85" customHeight="1">
      <c r="A42" s="18" t="s">
        <v>961</v>
      </c>
      <c r="B42" s="18" t="s">
        <v>962</v>
      </c>
      <c r="C42" s="18" t="s">
        <v>619</v>
      </c>
      <c r="D42" s="19" t="s">
        <v>963</v>
      </c>
      <c r="E42" s="18" t="s">
        <v>942</v>
      </c>
      <c r="F42" s="18" t="s">
        <v>128</v>
      </c>
      <c r="G42" s="18" t="s">
        <v>129</v>
      </c>
      <c r="H42" s="18" t="s">
        <v>129</v>
      </c>
      <c r="I42" s="18" t="s">
        <v>129</v>
      </c>
      <c r="J42" s="18" t="s">
        <v>694</v>
      </c>
      <c r="K42" s="18" t="s">
        <v>943</v>
      </c>
      <c r="L42" s="18" t="s">
        <v>964</v>
      </c>
      <c r="M42" s="18">
        <v>0</v>
      </c>
      <c r="N42" s="18">
        <v>0</v>
      </c>
      <c r="O42" s="18">
        <v>0</v>
      </c>
      <c r="P42" s="18">
        <v>0</v>
      </c>
      <c r="Q42" s="18">
        <v>0</v>
      </c>
      <c r="R42" s="18">
        <v>0</v>
      </c>
      <c r="S42" s="18">
        <v>0</v>
      </c>
      <c r="T42" s="18">
        <v>1</v>
      </c>
      <c r="U42" s="18">
        <v>0</v>
      </c>
      <c r="V42" s="18">
        <v>0</v>
      </c>
      <c r="W42" s="18">
        <v>0</v>
      </c>
      <c r="X42" s="18">
        <v>0</v>
      </c>
      <c r="Y42" s="18">
        <v>0</v>
      </c>
      <c r="Z42" s="18">
        <v>0</v>
      </c>
      <c r="AA42" s="18">
        <v>0</v>
      </c>
      <c r="AB42" s="18">
        <v>0</v>
      </c>
      <c r="AC42" s="18">
        <v>0</v>
      </c>
      <c r="AD42" s="18">
        <v>1</v>
      </c>
      <c r="AE42" s="18">
        <v>0</v>
      </c>
      <c r="AF42" s="18">
        <v>0</v>
      </c>
      <c r="AG42" s="18">
        <v>0</v>
      </c>
      <c r="AH42" s="18">
        <v>0</v>
      </c>
      <c r="AI42" s="18">
        <v>1</v>
      </c>
      <c r="AJ42" s="18">
        <v>0</v>
      </c>
      <c r="AK42" s="18">
        <v>0</v>
      </c>
      <c r="AL42" s="18">
        <v>0</v>
      </c>
      <c r="AM42" s="18"/>
      <c r="AN42" s="18" t="s">
        <v>955</v>
      </c>
      <c r="AO42" s="18">
        <v>0</v>
      </c>
      <c r="AP42" s="18">
        <v>0</v>
      </c>
      <c r="AQ42" s="18">
        <v>0</v>
      </c>
      <c r="AR42" s="18">
        <v>0</v>
      </c>
      <c r="AS42" s="18">
        <v>0</v>
      </c>
      <c r="AT42" s="18">
        <v>0</v>
      </c>
      <c r="AU42" s="18">
        <v>1</v>
      </c>
      <c r="AV42" s="18">
        <v>0</v>
      </c>
      <c r="AW42" s="18">
        <v>0</v>
      </c>
      <c r="AX42" s="18">
        <v>0</v>
      </c>
      <c r="AY42" s="18">
        <v>0</v>
      </c>
      <c r="AZ42" s="18">
        <v>0</v>
      </c>
      <c r="BA42" s="18">
        <v>0</v>
      </c>
      <c r="BB42" s="18">
        <v>0</v>
      </c>
      <c r="BC42" s="18">
        <v>0</v>
      </c>
      <c r="BD42" s="18">
        <v>0</v>
      </c>
      <c r="BE42" s="18">
        <v>0</v>
      </c>
      <c r="BF42" s="18">
        <v>0</v>
      </c>
      <c r="BG42" s="18">
        <v>0</v>
      </c>
      <c r="BH42" s="18">
        <v>0</v>
      </c>
      <c r="BI42" s="18">
        <f t="shared" si="0"/>
        <v>1</v>
      </c>
      <c r="BJ42" s="18" t="s">
        <v>965</v>
      </c>
      <c r="BK42" s="18" t="s">
        <v>136</v>
      </c>
      <c r="BL42" s="18" t="s">
        <v>147</v>
      </c>
      <c r="BM42" s="18" t="s">
        <v>966</v>
      </c>
      <c r="BN42" s="18" t="s">
        <v>967</v>
      </c>
      <c r="BO42" s="18" t="s">
        <v>968</v>
      </c>
      <c r="BP42" s="18" t="s">
        <v>969</v>
      </c>
      <c r="BQ42" s="18" t="s">
        <v>970</v>
      </c>
      <c r="BR42" s="18" t="s">
        <v>429</v>
      </c>
      <c r="BS42" s="18" t="s">
        <v>335</v>
      </c>
      <c r="BT42" s="18" t="s">
        <v>202</v>
      </c>
      <c r="BU42" s="18" t="s">
        <v>145</v>
      </c>
      <c r="BV42" s="18" t="s">
        <v>523</v>
      </c>
      <c r="BW42" s="18" t="s">
        <v>599</v>
      </c>
      <c r="BX42" s="18" t="s">
        <v>449</v>
      </c>
    </row>
    <row r="43" spans="1:76" s="10" customFormat="1" ht="11.85" customHeight="1">
      <c r="A43" s="18" t="s">
        <v>971</v>
      </c>
      <c r="B43" s="18" t="s">
        <v>972</v>
      </c>
      <c r="C43" s="18" t="s">
        <v>404</v>
      </c>
      <c r="D43" s="19" t="s">
        <v>973</v>
      </c>
      <c r="E43" s="18" t="s">
        <v>312</v>
      </c>
      <c r="F43" s="18" t="s">
        <v>172</v>
      </c>
      <c r="G43" s="18" t="s">
        <v>172</v>
      </c>
      <c r="H43" s="18" t="s">
        <v>128</v>
      </c>
      <c r="I43" s="18" t="s">
        <v>974</v>
      </c>
      <c r="J43" s="18" t="s">
        <v>929</v>
      </c>
      <c r="K43" s="18" t="s">
        <v>130</v>
      </c>
      <c r="L43" s="18" t="s">
        <v>131</v>
      </c>
      <c r="M43" s="18">
        <v>0</v>
      </c>
      <c r="N43" s="18">
        <v>0</v>
      </c>
      <c r="O43" s="18">
        <v>0</v>
      </c>
      <c r="P43" s="18">
        <v>0</v>
      </c>
      <c r="Q43" s="18">
        <v>0</v>
      </c>
      <c r="R43" s="18">
        <v>0</v>
      </c>
      <c r="S43" s="18">
        <v>0</v>
      </c>
      <c r="T43" s="18">
        <v>0</v>
      </c>
      <c r="U43" s="18">
        <v>0</v>
      </c>
      <c r="V43" s="18">
        <v>0</v>
      </c>
      <c r="W43" s="18">
        <v>0</v>
      </c>
      <c r="X43" s="18">
        <v>0</v>
      </c>
      <c r="Y43" s="18">
        <v>0</v>
      </c>
      <c r="Z43" s="18">
        <v>0</v>
      </c>
      <c r="AA43" s="18">
        <v>0</v>
      </c>
      <c r="AB43" s="18">
        <v>0</v>
      </c>
      <c r="AC43" s="18">
        <v>0</v>
      </c>
      <c r="AD43" s="18">
        <v>0</v>
      </c>
      <c r="AE43" s="18">
        <v>0</v>
      </c>
      <c r="AF43" s="18">
        <v>0</v>
      </c>
      <c r="AG43" s="18">
        <v>1</v>
      </c>
      <c r="AH43" s="18">
        <v>0</v>
      </c>
      <c r="AI43" s="18">
        <v>0</v>
      </c>
      <c r="AJ43" s="18">
        <v>0</v>
      </c>
      <c r="AK43" s="18">
        <v>0</v>
      </c>
      <c r="AL43" s="18">
        <v>0</v>
      </c>
      <c r="AM43" s="18"/>
      <c r="AN43" s="18" t="s">
        <v>133</v>
      </c>
      <c r="AO43" s="18">
        <v>0</v>
      </c>
      <c r="AP43" s="18">
        <v>0</v>
      </c>
      <c r="AQ43" s="18">
        <v>0</v>
      </c>
      <c r="AR43" s="18">
        <v>0</v>
      </c>
      <c r="AS43" s="18">
        <v>0</v>
      </c>
      <c r="AT43" s="18">
        <v>0</v>
      </c>
      <c r="AU43" s="18">
        <v>0</v>
      </c>
      <c r="AV43" s="18">
        <v>0</v>
      </c>
      <c r="AW43" s="18">
        <v>0</v>
      </c>
      <c r="AX43" s="18">
        <v>0</v>
      </c>
      <c r="AY43" s="18">
        <v>0</v>
      </c>
      <c r="AZ43" s="18">
        <v>0</v>
      </c>
      <c r="BA43" s="18">
        <v>0</v>
      </c>
      <c r="BB43" s="18">
        <v>0</v>
      </c>
      <c r="BC43" s="18">
        <v>0</v>
      </c>
      <c r="BD43" s="18">
        <v>0</v>
      </c>
      <c r="BE43" s="18">
        <v>1</v>
      </c>
      <c r="BF43" s="18">
        <v>0</v>
      </c>
      <c r="BG43" s="18">
        <v>0</v>
      </c>
      <c r="BH43" s="18">
        <v>0</v>
      </c>
      <c r="BI43" s="18">
        <f t="shared" si="0"/>
        <v>1</v>
      </c>
      <c r="BJ43" s="18" t="s">
        <v>178</v>
      </c>
      <c r="BK43" s="18" t="s">
        <v>975</v>
      </c>
      <c r="BL43" s="18" t="s">
        <v>147</v>
      </c>
      <c r="BM43" s="18" t="s">
        <v>976</v>
      </c>
      <c r="BN43" s="18" t="s">
        <v>977</v>
      </c>
      <c r="BO43" s="18" t="s">
        <v>978</v>
      </c>
      <c r="BP43" s="18" t="s">
        <v>549</v>
      </c>
      <c r="BQ43" s="18" t="s">
        <v>979</v>
      </c>
      <c r="BR43" s="18" t="s">
        <v>118</v>
      </c>
      <c r="BS43" s="18" t="s">
        <v>273</v>
      </c>
      <c r="BT43" s="18" t="s">
        <v>202</v>
      </c>
      <c r="BU43" s="18" t="s">
        <v>980</v>
      </c>
      <c r="BV43" s="18" t="s">
        <v>291</v>
      </c>
      <c r="BW43" s="18" t="s">
        <v>660</v>
      </c>
      <c r="BX43" s="18" t="s">
        <v>449</v>
      </c>
    </row>
    <row r="44" spans="1:76" s="10" customFormat="1" ht="11.85" customHeight="1">
      <c r="A44" s="18" t="s">
        <v>981</v>
      </c>
      <c r="B44" s="18" t="s">
        <v>982</v>
      </c>
      <c r="C44" s="18" t="s">
        <v>619</v>
      </c>
      <c r="D44" s="19" t="s">
        <v>983</v>
      </c>
      <c r="E44" s="18"/>
      <c r="F44" s="18" t="s">
        <v>128</v>
      </c>
      <c r="G44" s="18" t="s">
        <v>129</v>
      </c>
      <c r="H44" s="18" t="s">
        <v>129</v>
      </c>
      <c r="I44" s="18" t="s">
        <v>129</v>
      </c>
      <c r="J44" s="18" t="s">
        <v>694</v>
      </c>
      <c r="K44" s="18" t="s">
        <v>984</v>
      </c>
      <c r="L44" s="18" t="s">
        <v>131</v>
      </c>
      <c r="M44" s="18">
        <v>0</v>
      </c>
      <c r="N44" s="18">
        <v>0</v>
      </c>
      <c r="O44" s="18">
        <v>0</v>
      </c>
      <c r="P44" s="18">
        <v>0</v>
      </c>
      <c r="Q44" s="18">
        <v>0</v>
      </c>
      <c r="R44" s="18">
        <v>0</v>
      </c>
      <c r="S44" s="18">
        <v>0</v>
      </c>
      <c r="T44" s="18">
        <v>0</v>
      </c>
      <c r="U44" s="18">
        <v>0</v>
      </c>
      <c r="V44" s="18">
        <v>1</v>
      </c>
      <c r="W44" s="18">
        <v>0</v>
      </c>
      <c r="X44" s="18">
        <v>1</v>
      </c>
      <c r="Y44" s="18">
        <v>0</v>
      </c>
      <c r="Z44" s="18">
        <v>0</v>
      </c>
      <c r="AA44" s="18">
        <v>0</v>
      </c>
      <c r="AB44" s="18">
        <v>0</v>
      </c>
      <c r="AC44" s="18">
        <v>0</v>
      </c>
      <c r="AD44" s="18">
        <v>0</v>
      </c>
      <c r="AE44" s="18">
        <v>0</v>
      </c>
      <c r="AF44" s="18">
        <v>0</v>
      </c>
      <c r="AG44" s="18">
        <v>0</v>
      </c>
      <c r="AH44" s="18">
        <v>0</v>
      </c>
      <c r="AI44" s="18">
        <v>0</v>
      </c>
      <c r="AJ44" s="18">
        <v>0</v>
      </c>
      <c r="AK44" s="18">
        <v>1</v>
      </c>
      <c r="AL44" s="18">
        <v>0</v>
      </c>
      <c r="AM44" s="18"/>
      <c r="AN44" s="18" t="s">
        <v>985</v>
      </c>
      <c r="AO44" s="18">
        <v>0</v>
      </c>
      <c r="AP44" s="18">
        <v>0</v>
      </c>
      <c r="AQ44" s="18">
        <v>0</v>
      </c>
      <c r="AR44" s="18">
        <v>0</v>
      </c>
      <c r="AS44" s="18">
        <v>0</v>
      </c>
      <c r="AT44" s="18">
        <v>1</v>
      </c>
      <c r="AU44" s="18">
        <v>0</v>
      </c>
      <c r="AV44" s="18">
        <v>0</v>
      </c>
      <c r="AW44" s="18">
        <v>0</v>
      </c>
      <c r="AX44" s="18">
        <v>0</v>
      </c>
      <c r="AY44" s="18">
        <v>0</v>
      </c>
      <c r="AZ44" s="18">
        <v>0</v>
      </c>
      <c r="BA44" s="18">
        <v>0</v>
      </c>
      <c r="BB44" s="18">
        <v>0</v>
      </c>
      <c r="BC44" s="18">
        <v>0</v>
      </c>
      <c r="BD44" s="18">
        <v>0</v>
      </c>
      <c r="BE44" s="18">
        <v>0</v>
      </c>
      <c r="BF44" s="18">
        <v>0</v>
      </c>
      <c r="BG44" s="18">
        <v>0</v>
      </c>
      <c r="BH44" s="18">
        <v>0</v>
      </c>
      <c r="BI44" s="18">
        <f t="shared" si="0"/>
        <v>1</v>
      </c>
      <c r="BJ44" s="18" t="s">
        <v>134</v>
      </c>
      <c r="BK44" s="18" t="s">
        <v>625</v>
      </c>
      <c r="BL44" s="18" t="s">
        <v>147</v>
      </c>
      <c r="BM44" s="18" t="s">
        <v>986</v>
      </c>
      <c r="BN44" s="18" t="s">
        <v>987</v>
      </c>
      <c r="BO44" s="18" t="s">
        <v>988</v>
      </c>
      <c r="BP44" s="18" t="s">
        <v>989</v>
      </c>
      <c r="BQ44" s="18" t="s">
        <v>990</v>
      </c>
      <c r="BR44" s="18" t="s">
        <v>147</v>
      </c>
      <c r="BS44" s="18" t="s">
        <v>632</v>
      </c>
      <c r="BT44" s="18" t="s">
        <v>991</v>
      </c>
      <c r="BU44" s="18" t="s">
        <v>145</v>
      </c>
      <c r="BV44" s="18" t="s">
        <v>44</v>
      </c>
      <c r="BW44" s="18" t="s">
        <v>147</v>
      </c>
      <c r="BX44" s="18" t="s">
        <v>449</v>
      </c>
    </row>
    <row r="45" spans="1:76" s="10" customFormat="1" ht="11.85" customHeight="1">
      <c r="A45" s="18">
        <v>5773</v>
      </c>
      <c r="B45" s="18" t="s">
        <v>618</v>
      </c>
      <c r="C45" s="18" t="s">
        <v>619</v>
      </c>
      <c r="D45" s="21" t="s">
        <v>620</v>
      </c>
      <c r="E45" s="18" t="s">
        <v>261</v>
      </c>
      <c r="F45" s="18" t="s">
        <v>128</v>
      </c>
      <c r="G45" s="18" t="s">
        <v>129</v>
      </c>
      <c r="H45" s="18" t="s">
        <v>129</v>
      </c>
      <c r="I45" s="18" t="s">
        <v>129</v>
      </c>
      <c r="J45" s="18" t="s">
        <v>621</v>
      </c>
      <c r="K45" s="18"/>
      <c r="L45" s="18" t="s">
        <v>622</v>
      </c>
      <c r="M45" s="18">
        <v>1</v>
      </c>
      <c r="N45" s="18">
        <v>0</v>
      </c>
      <c r="O45" s="18">
        <v>0</v>
      </c>
      <c r="P45" s="18">
        <v>1</v>
      </c>
      <c r="Q45" s="18">
        <v>0</v>
      </c>
      <c r="R45" s="18">
        <v>0</v>
      </c>
      <c r="S45" s="18">
        <v>0</v>
      </c>
      <c r="T45" s="18">
        <v>0</v>
      </c>
      <c r="U45" s="18">
        <v>0</v>
      </c>
      <c r="V45" s="18">
        <v>0</v>
      </c>
      <c r="W45" s="18">
        <v>0</v>
      </c>
      <c r="X45" s="18">
        <v>0</v>
      </c>
      <c r="Y45" s="18">
        <v>0</v>
      </c>
      <c r="Z45" s="18">
        <v>0</v>
      </c>
      <c r="AA45" s="18">
        <v>0</v>
      </c>
      <c r="AB45" s="18">
        <v>0</v>
      </c>
      <c r="AC45" s="18">
        <v>0</v>
      </c>
      <c r="AD45" s="18">
        <v>0</v>
      </c>
      <c r="AE45" s="18">
        <v>0</v>
      </c>
      <c r="AF45" s="18">
        <v>1</v>
      </c>
      <c r="AG45" s="18">
        <v>0</v>
      </c>
      <c r="AH45" s="18">
        <v>0</v>
      </c>
      <c r="AI45" s="18">
        <v>0</v>
      </c>
      <c r="AJ45" s="18">
        <v>1</v>
      </c>
      <c r="AK45" s="18">
        <v>0</v>
      </c>
      <c r="AL45" s="18">
        <v>0</v>
      </c>
      <c r="AM45" s="18"/>
      <c r="AN45" s="18" t="s">
        <v>624</v>
      </c>
      <c r="AO45" s="18">
        <v>0</v>
      </c>
      <c r="AP45" s="18">
        <v>0</v>
      </c>
      <c r="AQ45" s="18">
        <v>0</v>
      </c>
      <c r="AR45" s="18">
        <v>0</v>
      </c>
      <c r="AS45" s="18">
        <v>0</v>
      </c>
      <c r="AT45" s="18">
        <v>1</v>
      </c>
      <c r="AU45" s="18">
        <v>0</v>
      </c>
      <c r="AV45" s="18">
        <v>0</v>
      </c>
      <c r="AW45" s="18">
        <v>0</v>
      </c>
      <c r="AX45" s="18">
        <v>0</v>
      </c>
      <c r="AY45" s="18">
        <v>0</v>
      </c>
      <c r="AZ45" s="18">
        <v>0</v>
      </c>
      <c r="BA45" s="18">
        <v>1</v>
      </c>
      <c r="BB45" s="18">
        <v>0</v>
      </c>
      <c r="BC45" s="18">
        <v>0</v>
      </c>
      <c r="BD45" s="18">
        <v>0</v>
      </c>
      <c r="BE45" s="18">
        <v>0</v>
      </c>
      <c r="BF45" s="18">
        <v>0</v>
      </c>
      <c r="BG45" s="18">
        <v>0</v>
      </c>
      <c r="BH45" s="18">
        <v>0</v>
      </c>
      <c r="BI45" s="18">
        <f t="shared" si="0"/>
        <v>2</v>
      </c>
      <c r="BJ45" s="18" t="s">
        <v>134</v>
      </c>
      <c r="BK45" s="18" t="s">
        <v>625</v>
      </c>
      <c r="BL45" s="18" t="s">
        <v>625</v>
      </c>
      <c r="BM45" s="18" t="s">
        <v>626</v>
      </c>
      <c r="BN45" s="18" t="s">
        <v>627</v>
      </c>
      <c r="BO45" s="18" t="s">
        <v>628</v>
      </c>
      <c r="BP45" s="18" t="s">
        <v>629</v>
      </c>
      <c r="BQ45" s="18" t="s">
        <v>630</v>
      </c>
      <c r="BR45" s="18" t="s">
        <v>631</v>
      </c>
      <c r="BS45" s="18" t="s">
        <v>632</v>
      </c>
      <c r="BT45" s="18" t="s">
        <v>202</v>
      </c>
      <c r="BU45" s="18" t="s">
        <v>145</v>
      </c>
      <c r="BV45" s="18" t="s">
        <v>617</v>
      </c>
      <c r="BW45" s="18" t="s">
        <v>147</v>
      </c>
      <c r="BX45" s="18" t="s">
        <v>449</v>
      </c>
    </row>
    <row r="46" spans="1:76" s="10" customFormat="1" ht="11.85" customHeight="1">
      <c r="A46" s="18" t="s">
        <v>992</v>
      </c>
      <c r="B46" s="18" t="s">
        <v>993</v>
      </c>
      <c r="C46" s="18" t="s">
        <v>404</v>
      </c>
      <c r="D46" s="19" t="s">
        <v>994</v>
      </c>
      <c r="E46" s="18"/>
      <c r="F46" s="18" t="s">
        <v>128</v>
      </c>
      <c r="G46" s="18" t="s">
        <v>129</v>
      </c>
      <c r="H46" s="18" t="s">
        <v>129</v>
      </c>
      <c r="I46" s="18" t="s">
        <v>129</v>
      </c>
      <c r="J46" s="18" t="s">
        <v>694</v>
      </c>
      <c r="K46" s="18" t="s">
        <v>995</v>
      </c>
      <c r="L46" s="18" t="s">
        <v>996</v>
      </c>
      <c r="M46" s="18">
        <v>1</v>
      </c>
      <c r="N46" s="18">
        <v>0</v>
      </c>
      <c r="O46" s="18">
        <v>0</v>
      </c>
      <c r="P46" s="18">
        <v>0</v>
      </c>
      <c r="Q46" s="18">
        <v>0</v>
      </c>
      <c r="R46" s="18">
        <v>0</v>
      </c>
      <c r="S46" s="18">
        <v>0</v>
      </c>
      <c r="T46" s="18">
        <v>0</v>
      </c>
      <c r="U46" s="18">
        <v>0</v>
      </c>
      <c r="V46" s="18">
        <v>0</v>
      </c>
      <c r="W46" s="18">
        <v>0</v>
      </c>
      <c r="X46" s="18">
        <v>0</v>
      </c>
      <c r="Y46" s="18">
        <v>0</v>
      </c>
      <c r="Z46" s="18">
        <v>0</v>
      </c>
      <c r="AA46" s="18">
        <v>0</v>
      </c>
      <c r="AB46" s="18">
        <v>0</v>
      </c>
      <c r="AC46" s="18">
        <v>0</v>
      </c>
      <c r="AD46" s="18">
        <v>0</v>
      </c>
      <c r="AE46" s="18">
        <v>0</v>
      </c>
      <c r="AF46" s="18">
        <v>1</v>
      </c>
      <c r="AG46" s="18">
        <v>0</v>
      </c>
      <c r="AH46" s="18">
        <v>0</v>
      </c>
      <c r="AI46" s="18">
        <v>0</v>
      </c>
      <c r="AJ46" s="18">
        <v>0</v>
      </c>
      <c r="AK46" s="18">
        <v>0</v>
      </c>
      <c r="AL46" s="18">
        <v>0</v>
      </c>
      <c r="AM46" s="18"/>
      <c r="AN46" s="18" t="s">
        <v>881</v>
      </c>
      <c r="AO46" s="18">
        <v>0</v>
      </c>
      <c r="AP46" s="18">
        <v>0</v>
      </c>
      <c r="AQ46" s="18">
        <v>0</v>
      </c>
      <c r="AR46" s="18">
        <v>0</v>
      </c>
      <c r="AS46" s="18">
        <v>0</v>
      </c>
      <c r="AT46" s="18">
        <v>1</v>
      </c>
      <c r="AU46" s="18">
        <v>0</v>
      </c>
      <c r="AV46" s="18">
        <v>0</v>
      </c>
      <c r="AW46" s="18">
        <v>0</v>
      </c>
      <c r="AX46" s="18">
        <v>0</v>
      </c>
      <c r="AY46" s="18">
        <v>0</v>
      </c>
      <c r="AZ46" s="18">
        <v>0</v>
      </c>
      <c r="BA46" s="18">
        <v>1</v>
      </c>
      <c r="BB46" s="18">
        <v>0</v>
      </c>
      <c r="BC46" s="18">
        <v>0</v>
      </c>
      <c r="BD46" s="18">
        <v>0</v>
      </c>
      <c r="BE46" s="18">
        <v>0</v>
      </c>
      <c r="BF46" s="18">
        <v>0</v>
      </c>
      <c r="BG46" s="18">
        <v>0</v>
      </c>
      <c r="BH46" s="18">
        <v>0</v>
      </c>
      <c r="BI46" s="18">
        <f t="shared" si="0"/>
        <v>2</v>
      </c>
      <c r="BJ46" s="18" t="s">
        <v>134</v>
      </c>
      <c r="BK46" s="18" t="s">
        <v>625</v>
      </c>
      <c r="BL46" s="18" t="s">
        <v>147</v>
      </c>
      <c r="BM46" s="18" t="s">
        <v>997</v>
      </c>
      <c r="BN46" s="18" t="s">
        <v>998</v>
      </c>
      <c r="BO46" s="18" t="s">
        <v>999</v>
      </c>
      <c r="BP46" s="18" t="s">
        <v>1000</v>
      </c>
      <c r="BQ46" s="18" t="s">
        <v>1001</v>
      </c>
      <c r="BR46" s="18" t="s">
        <v>631</v>
      </c>
      <c r="BS46" s="18" t="s">
        <v>632</v>
      </c>
      <c r="BT46" s="18" t="s">
        <v>202</v>
      </c>
      <c r="BU46" s="18" t="s">
        <v>145</v>
      </c>
      <c r="BV46" s="18" t="s">
        <v>617</v>
      </c>
      <c r="BW46" s="18" t="s">
        <v>147</v>
      </c>
      <c r="BX46" s="18" t="s">
        <v>321</v>
      </c>
    </row>
    <row r="47" spans="1:76" s="10" customFormat="1" ht="11.85" customHeight="1">
      <c r="A47" s="18" t="s">
        <v>1002</v>
      </c>
      <c r="B47" s="18" t="s">
        <v>1003</v>
      </c>
      <c r="C47" s="18" t="s">
        <v>619</v>
      </c>
      <c r="D47" s="19" t="s">
        <v>1004</v>
      </c>
      <c r="E47" s="18"/>
      <c r="F47" s="18" t="s">
        <v>128</v>
      </c>
      <c r="G47" s="18" t="s">
        <v>129</v>
      </c>
      <c r="H47" s="18" t="s">
        <v>129</v>
      </c>
      <c r="I47" s="18" t="s">
        <v>129</v>
      </c>
      <c r="J47" s="18" t="s">
        <v>694</v>
      </c>
      <c r="K47" s="18" t="s">
        <v>1005</v>
      </c>
      <c r="L47" s="18" t="s">
        <v>1006</v>
      </c>
      <c r="M47" s="18">
        <v>0</v>
      </c>
      <c r="N47" s="18">
        <v>0</v>
      </c>
      <c r="O47" s="18">
        <v>0</v>
      </c>
      <c r="P47" s="18">
        <v>0</v>
      </c>
      <c r="Q47" s="18">
        <v>0</v>
      </c>
      <c r="R47" s="18">
        <v>0</v>
      </c>
      <c r="S47" s="18">
        <v>0</v>
      </c>
      <c r="T47" s="18">
        <v>0</v>
      </c>
      <c r="U47" s="18">
        <v>0</v>
      </c>
      <c r="V47" s="18">
        <v>0</v>
      </c>
      <c r="W47" s="18">
        <v>0</v>
      </c>
      <c r="X47" s="18">
        <v>0</v>
      </c>
      <c r="Y47" s="18">
        <v>0</v>
      </c>
      <c r="Z47" s="18">
        <v>0</v>
      </c>
      <c r="AA47" s="18">
        <v>0</v>
      </c>
      <c r="AB47" s="18">
        <v>0</v>
      </c>
      <c r="AC47" s="18">
        <v>0</v>
      </c>
      <c r="AD47" s="18">
        <v>0</v>
      </c>
      <c r="AE47" s="18">
        <v>0</v>
      </c>
      <c r="AF47" s="18">
        <v>1</v>
      </c>
      <c r="AG47" s="18">
        <v>0</v>
      </c>
      <c r="AH47" s="18">
        <v>0</v>
      </c>
      <c r="AI47" s="18">
        <v>0</v>
      </c>
      <c r="AJ47" s="18">
        <v>0</v>
      </c>
      <c r="AK47" s="18">
        <v>0</v>
      </c>
      <c r="AL47" s="18">
        <v>0</v>
      </c>
      <c r="AM47" s="18"/>
      <c r="AN47" s="18" t="s">
        <v>1007</v>
      </c>
      <c r="AO47" s="18">
        <v>0</v>
      </c>
      <c r="AP47" s="18">
        <v>0</v>
      </c>
      <c r="AQ47" s="18">
        <v>0</v>
      </c>
      <c r="AR47" s="18">
        <v>0</v>
      </c>
      <c r="AS47" s="18">
        <v>0</v>
      </c>
      <c r="AT47" s="18">
        <v>1</v>
      </c>
      <c r="AU47" s="18">
        <v>0</v>
      </c>
      <c r="AV47" s="18">
        <v>0</v>
      </c>
      <c r="AW47" s="18">
        <v>0</v>
      </c>
      <c r="AX47" s="18">
        <v>0</v>
      </c>
      <c r="AY47" s="18">
        <v>0</v>
      </c>
      <c r="AZ47" s="18">
        <v>0</v>
      </c>
      <c r="BA47" s="18">
        <v>0</v>
      </c>
      <c r="BB47" s="18">
        <v>0</v>
      </c>
      <c r="BC47" s="18">
        <v>0</v>
      </c>
      <c r="BD47" s="18">
        <v>0</v>
      </c>
      <c r="BE47" s="18">
        <v>0</v>
      </c>
      <c r="BF47" s="18">
        <v>0</v>
      </c>
      <c r="BG47" s="18">
        <v>0</v>
      </c>
      <c r="BH47" s="18">
        <v>0</v>
      </c>
      <c r="BI47" s="18">
        <f t="shared" si="0"/>
        <v>1</v>
      </c>
      <c r="BJ47" s="18" t="s">
        <v>134</v>
      </c>
      <c r="BK47" s="18" t="s">
        <v>136</v>
      </c>
      <c r="BL47" s="18" t="s">
        <v>147</v>
      </c>
      <c r="BM47" s="18" t="s">
        <v>1008</v>
      </c>
      <c r="BN47" s="18" t="s">
        <v>1009</v>
      </c>
      <c r="BO47" s="18" t="s">
        <v>1010</v>
      </c>
      <c r="BP47" s="18" t="s">
        <v>1011</v>
      </c>
      <c r="BQ47" s="18" t="s">
        <v>1012</v>
      </c>
      <c r="BR47" s="18" t="s">
        <v>631</v>
      </c>
      <c r="BS47" s="18" t="s">
        <v>143</v>
      </c>
      <c r="BT47" s="18" t="s">
        <v>202</v>
      </c>
      <c r="BU47" s="18" t="s">
        <v>145</v>
      </c>
      <c r="BV47" s="18" t="s">
        <v>617</v>
      </c>
      <c r="BW47" s="18" t="s">
        <v>147</v>
      </c>
      <c r="BX47" s="18" t="s">
        <v>449</v>
      </c>
    </row>
    <row r="48" spans="1:76" s="10" customFormat="1" ht="11.85" customHeight="1">
      <c r="A48" s="18" t="s">
        <v>1013</v>
      </c>
      <c r="B48" s="18" t="s">
        <v>1014</v>
      </c>
      <c r="C48" s="18" t="s">
        <v>404</v>
      </c>
      <c r="D48" s="19" t="s">
        <v>1015</v>
      </c>
      <c r="E48" s="20" t="s">
        <v>745</v>
      </c>
      <c r="F48" s="18" t="s">
        <v>128</v>
      </c>
      <c r="G48" s="18" t="s">
        <v>129</v>
      </c>
      <c r="H48" s="18" t="s">
        <v>129</v>
      </c>
      <c r="I48" s="18" t="s">
        <v>129</v>
      </c>
      <c r="J48" s="18" t="s">
        <v>694</v>
      </c>
      <c r="K48" s="18" t="s">
        <v>130</v>
      </c>
      <c r="L48" s="18" t="s">
        <v>131</v>
      </c>
      <c r="M48" s="18">
        <v>1</v>
      </c>
      <c r="N48" s="18">
        <v>0</v>
      </c>
      <c r="O48" s="18">
        <v>0</v>
      </c>
      <c r="P48" s="18">
        <v>0</v>
      </c>
      <c r="Q48" s="18">
        <v>0</v>
      </c>
      <c r="R48" s="18">
        <v>0</v>
      </c>
      <c r="S48" s="18">
        <v>0</v>
      </c>
      <c r="T48" s="18">
        <v>0</v>
      </c>
      <c r="U48" s="18">
        <v>0</v>
      </c>
      <c r="V48" s="18">
        <v>0</v>
      </c>
      <c r="W48" s="18">
        <v>0</v>
      </c>
      <c r="X48" s="18">
        <v>0</v>
      </c>
      <c r="Y48" s="18">
        <v>0</v>
      </c>
      <c r="Z48" s="18">
        <v>0</v>
      </c>
      <c r="AA48" s="18">
        <v>0</v>
      </c>
      <c r="AB48" s="18">
        <v>0</v>
      </c>
      <c r="AC48" s="18">
        <v>0</v>
      </c>
      <c r="AD48" s="18">
        <v>0</v>
      </c>
      <c r="AE48" s="18">
        <v>0</v>
      </c>
      <c r="AF48" s="18">
        <v>0</v>
      </c>
      <c r="AG48" s="18">
        <v>0</v>
      </c>
      <c r="AH48" s="18">
        <v>0</v>
      </c>
      <c r="AI48" s="18">
        <v>0</v>
      </c>
      <c r="AJ48" s="18">
        <v>0</v>
      </c>
      <c r="AK48" s="18">
        <v>0</v>
      </c>
      <c r="AL48" s="18">
        <v>0</v>
      </c>
      <c r="AM48" s="18"/>
      <c r="AN48" s="18" t="s">
        <v>133</v>
      </c>
      <c r="AO48" s="18">
        <v>0</v>
      </c>
      <c r="AP48" s="18">
        <v>0</v>
      </c>
      <c r="AQ48" s="18">
        <v>0</v>
      </c>
      <c r="AR48" s="18">
        <v>0</v>
      </c>
      <c r="AS48" s="18">
        <v>0</v>
      </c>
      <c r="AT48" s="18">
        <v>0</v>
      </c>
      <c r="AU48" s="18">
        <v>0</v>
      </c>
      <c r="AV48" s="18">
        <v>0</v>
      </c>
      <c r="AW48" s="18">
        <v>0</v>
      </c>
      <c r="AX48" s="18">
        <v>0</v>
      </c>
      <c r="AY48" s="18">
        <v>0</v>
      </c>
      <c r="AZ48" s="18">
        <v>0</v>
      </c>
      <c r="BA48" s="18">
        <v>0</v>
      </c>
      <c r="BB48" s="18">
        <v>0</v>
      </c>
      <c r="BC48" s="18">
        <v>0</v>
      </c>
      <c r="BD48" s="18">
        <v>0</v>
      </c>
      <c r="BE48" s="18">
        <v>1</v>
      </c>
      <c r="BF48" s="18">
        <v>0</v>
      </c>
      <c r="BG48" s="18">
        <v>0</v>
      </c>
      <c r="BH48" s="18">
        <v>0</v>
      </c>
      <c r="BI48" s="18">
        <f t="shared" si="0"/>
        <v>1</v>
      </c>
      <c r="BJ48" s="18" t="s">
        <v>134</v>
      </c>
      <c r="BK48" s="18" t="s">
        <v>1016</v>
      </c>
      <c r="BL48" s="18" t="s">
        <v>136</v>
      </c>
      <c r="BM48" s="18" t="s">
        <v>1017</v>
      </c>
      <c r="BN48" s="18" t="s">
        <v>1018</v>
      </c>
      <c r="BO48" s="18" t="s">
        <v>1019</v>
      </c>
      <c r="BP48" s="18" t="s">
        <v>1020</v>
      </c>
      <c r="BQ48" s="18" t="s">
        <v>1021</v>
      </c>
      <c r="BR48" s="18" t="s">
        <v>142</v>
      </c>
      <c r="BS48" s="18" t="s">
        <v>143</v>
      </c>
      <c r="BT48" s="18" t="s">
        <v>202</v>
      </c>
      <c r="BU48" s="18" t="s">
        <v>203</v>
      </c>
      <c r="BV48" s="18" t="s">
        <v>1022</v>
      </c>
      <c r="BW48" s="18" t="s">
        <v>1023</v>
      </c>
      <c r="BX48" s="18" t="s">
        <v>218</v>
      </c>
    </row>
    <row r="49" spans="1:76" s="10" customFormat="1" ht="11.85" customHeight="1">
      <c r="A49" s="18" t="s">
        <v>1024</v>
      </c>
      <c r="B49" s="18" t="s">
        <v>1025</v>
      </c>
      <c r="C49" s="18" t="s">
        <v>404</v>
      </c>
      <c r="D49" s="19" t="s">
        <v>1026</v>
      </c>
      <c r="E49" s="20" t="s">
        <v>1027</v>
      </c>
      <c r="F49" s="18" t="s">
        <v>128</v>
      </c>
      <c r="G49" s="18" t="s">
        <v>129</v>
      </c>
      <c r="H49" s="18" t="s">
        <v>129</v>
      </c>
      <c r="I49" s="18" t="s">
        <v>129</v>
      </c>
      <c r="J49" s="18" t="s">
        <v>694</v>
      </c>
      <c r="K49" s="18" t="s">
        <v>130</v>
      </c>
      <c r="L49" s="18" t="s">
        <v>131</v>
      </c>
      <c r="M49" s="18">
        <v>1</v>
      </c>
      <c r="N49" s="18">
        <v>0</v>
      </c>
      <c r="O49" s="18">
        <v>0</v>
      </c>
      <c r="P49" s="18">
        <v>0</v>
      </c>
      <c r="Q49" s="18">
        <v>0</v>
      </c>
      <c r="R49" s="18">
        <v>0</v>
      </c>
      <c r="S49" s="18">
        <v>0</v>
      </c>
      <c r="T49" s="18">
        <v>0</v>
      </c>
      <c r="U49" s="18">
        <v>0</v>
      </c>
      <c r="V49" s="18">
        <v>0</v>
      </c>
      <c r="W49" s="18">
        <v>0</v>
      </c>
      <c r="X49" s="18">
        <v>0</v>
      </c>
      <c r="Y49" s="18">
        <v>0</v>
      </c>
      <c r="Z49" s="18">
        <v>0</v>
      </c>
      <c r="AA49" s="18">
        <v>0</v>
      </c>
      <c r="AB49" s="18">
        <v>0</v>
      </c>
      <c r="AC49" s="18">
        <v>0</v>
      </c>
      <c r="AD49" s="18">
        <v>0</v>
      </c>
      <c r="AE49" s="18">
        <v>0</v>
      </c>
      <c r="AF49" s="18">
        <v>0</v>
      </c>
      <c r="AG49" s="18">
        <v>0</v>
      </c>
      <c r="AH49" s="18">
        <v>0</v>
      </c>
      <c r="AI49" s="18">
        <v>0</v>
      </c>
      <c r="AJ49" s="18">
        <v>0</v>
      </c>
      <c r="AK49" s="18">
        <v>0</v>
      </c>
      <c r="AL49" s="18">
        <v>0</v>
      </c>
      <c r="AM49" s="18"/>
      <c r="AN49" s="18" t="s">
        <v>133</v>
      </c>
      <c r="AO49" s="18">
        <v>0</v>
      </c>
      <c r="AP49" s="18">
        <v>0</v>
      </c>
      <c r="AQ49" s="18">
        <v>0</v>
      </c>
      <c r="AR49" s="18">
        <v>0</v>
      </c>
      <c r="AS49" s="18">
        <v>0</v>
      </c>
      <c r="AT49" s="18">
        <v>0</v>
      </c>
      <c r="AU49" s="18">
        <v>0</v>
      </c>
      <c r="AV49" s="18">
        <v>0</v>
      </c>
      <c r="AW49" s="18">
        <v>0</v>
      </c>
      <c r="AX49" s="18">
        <v>0</v>
      </c>
      <c r="AY49" s="18">
        <v>0</v>
      </c>
      <c r="AZ49" s="18">
        <v>0</v>
      </c>
      <c r="BA49" s="18">
        <v>0</v>
      </c>
      <c r="BB49" s="18">
        <v>0</v>
      </c>
      <c r="BC49" s="18">
        <v>0</v>
      </c>
      <c r="BD49" s="18">
        <v>0</v>
      </c>
      <c r="BE49" s="18">
        <v>1</v>
      </c>
      <c r="BF49" s="18">
        <v>0</v>
      </c>
      <c r="BG49" s="18">
        <v>0</v>
      </c>
      <c r="BH49" s="18">
        <v>0</v>
      </c>
      <c r="BI49" s="18">
        <f t="shared" si="0"/>
        <v>1</v>
      </c>
      <c r="BJ49" s="18" t="s">
        <v>134</v>
      </c>
      <c r="BK49" s="18" t="s">
        <v>1016</v>
      </c>
      <c r="BL49" s="18" t="s">
        <v>136</v>
      </c>
      <c r="BM49" s="18" t="s">
        <v>1028</v>
      </c>
      <c r="BN49" s="18" t="s">
        <v>1029</v>
      </c>
      <c r="BO49" s="18" t="s">
        <v>1030</v>
      </c>
      <c r="BP49" s="18" t="s">
        <v>1031</v>
      </c>
      <c r="BQ49" s="18" t="s">
        <v>1032</v>
      </c>
      <c r="BR49" s="18" t="s">
        <v>142</v>
      </c>
      <c r="BS49" s="18" t="s">
        <v>143</v>
      </c>
      <c r="BT49" s="18" t="s">
        <v>202</v>
      </c>
      <c r="BU49" s="18" t="s">
        <v>203</v>
      </c>
      <c r="BV49" s="18" t="s">
        <v>1022</v>
      </c>
      <c r="BW49" s="18" t="s">
        <v>1023</v>
      </c>
      <c r="BX49" s="18" t="s">
        <v>218</v>
      </c>
    </row>
    <row r="50" spans="1:76" s="10" customFormat="1" ht="11.85" customHeight="1">
      <c r="A50" s="18" t="s">
        <v>1033</v>
      </c>
      <c r="B50" s="18" t="s">
        <v>1034</v>
      </c>
      <c r="C50" s="18" t="s">
        <v>619</v>
      </c>
      <c r="D50" s="19" t="s">
        <v>1035</v>
      </c>
      <c r="E50" s="20" t="s">
        <v>745</v>
      </c>
      <c r="F50" s="18" t="s">
        <v>128</v>
      </c>
      <c r="G50" s="18" t="s">
        <v>129</v>
      </c>
      <c r="H50" s="18" t="s">
        <v>129</v>
      </c>
      <c r="I50" s="18" t="s">
        <v>129</v>
      </c>
      <c r="J50" s="18" t="s">
        <v>694</v>
      </c>
      <c r="K50" s="18" t="s">
        <v>130</v>
      </c>
      <c r="L50" s="18" t="s">
        <v>131</v>
      </c>
      <c r="M50" s="18">
        <v>1</v>
      </c>
      <c r="N50" s="18">
        <v>0</v>
      </c>
      <c r="O50" s="18">
        <v>0</v>
      </c>
      <c r="P50" s="18">
        <v>0</v>
      </c>
      <c r="Q50" s="18">
        <v>0</v>
      </c>
      <c r="R50" s="18">
        <v>0</v>
      </c>
      <c r="S50" s="18">
        <v>0</v>
      </c>
      <c r="T50" s="18">
        <v>0</v>
      </c>
      <c r="U50" s="18">
        <v>0</v>
      </c>
      <c r="V50" s="18">
        <v>0</v>
      </c>
      <c r="W50" s="18">
        <v>0</v>
      </c>
      <c r="X50" s="18">
        <v>0</v>
      </c>
      <c r="Y50" s="18">
        <v>0</v>
      </c>
      <c r="Z50" s="18">
        <v>0</v>
      </c>
      <c r="AA50" s="18">
        <v>0</v>
      </c>
      <c r="AB50" s="18">
        <v>0</v>
      </c>
      <c r="AC50" s="18">
        <v>0</v>
      </c>
      <c r="AD50" s="18">
        <v>0</v>
      </c>
      <c r="AE50" s="18">
        <v>0</v>
      </c>
      <c r="AF50" s="18">
        <v>0</v>
      </c>
      <c r="AG50" s="18">
        <v>0</v>
      </c>
      <c r="AH50" s="18">
        <v>0</v>
      </c>
      <c r="AI50" s="18">
        <v>0</v>
      </c>
      <c r="AJ50" s="18">
        <v>0</v>
      </c>
      <c r="AK50" s="18">
        <v>0</v>
      </c>
      <c r="AL50" s="18">
        <v>0</v>
      </c>
      <c r="AM50" s="18"/>
      <c r="AN50" s="18" t="s">
        <v>133</v>
      </c>
      <c r="AO50" s="18">
        <v>0</v>
      </c>
      <c r="AP50" s="18">
        <v>0</v>
      </c>
      <c r="AQ50" s="18">
        <v>0</v>
      </c>
      <c r="AR50" s="18">
        <v>0</v>
      </c>
      <c r="AS50" s="18">
        <v>0</v>
      </c>
      <c r="AT50" s="18">
        <v>0</v>
      </c>
      <c r="AU50" s="18">
        <v>0</v>
      </c>
      <c r="AV50" s="18">
        <v>0</v>
      </c>
      <c r="AW50" s="18">
        <v>0</v>
      </c>
      <c r="AX50" s="18">
        <v>0</v>
      </c>
      <c r="AY50" s="18">
        <v>0</v>
      </c>
      <c r="AZ50" s="18">
        <v>0</v>
      </c>
      <c r="BA50" s="18">
        <v>0</v>
      </c>
      <c r="BB50" s="18">
        <v>0</v>
      </c>
      <c r="BC50" s="18">
        <v>0</v>
      </c>
      <c r="BD50" s="18">
        <v>0</v>
      </c>
      <c r="BE50" s="18">
        <v>1</v>
      </c>
      <c r="BF50" s="18">
        <v>0</v>
      </c>
      <c r="BG50" s="18">
        <v>0</v>
      </c>
      <c r="BH50" s="18">
        <v>0</v>
      </c>
      <c r="BI50" s="18">
        <f t="shared" si="0"/>
        <v>1</v>
      </c>
      <c r="BJ50" s="18" t="s">
        <v>134</v>
      </c>
      <c r="BK50" s="18" t="s">
        <v>561</v>
      </c>
      <c r="BL50" s="18" t="s">
        <v>136</v>
      </c>
      <c r="BM50" s="18" t="s">
        <v>1036</v>
      </c>
      <c r="BN50" s="18" t="s">
        <v>1037</v>
      </c>
      <c r="BO50" s="18" t="s">
        <v>1038</v>
      </c>
      <c r="BP50" s="18" t="s">
        <v>1039</v>
      </c>
      <c r="BQ50" s="18" t="s">
        <v>1040</v>
      </c>
      <c r="BR50" s="18" t="s">
        <v>142</v>
      </c>
      <c r="BS50" s="18" t="s">
        <v>143</v>
      </c>
      <c r="BT50" s="18" t="s">
        <v>202</v>
      </c>
      <c r="BU50" s="18" t="s">
        <v>186</v>
      </c>
      <c r="BV50" s="18" t="s">
        <v>510</v>
      </c>
      <c r="BW50" s="18" t="s">
        <v>1041</v>
      </c>
      <c r="BX50" s="18" t="s">
        <v>218</v>
      </c>
    </row>
    <row r="51" spans="1:76" s="10" customFormat="1" ht="11.85" customHeight="1">
      <c r="A51" s="18" t="s">
        <v>1042</v>
      </c>
      <c r="B51" s="18" t="s">
        <v>1043</v>
      </c>
      <c r="C51" s="18" t="s">
        <v>619</v>
      </c>
      <c r="D51" s="19" t="s">
        <v>1044</v>
      </c>
      <c r="E51" s="18"/>
      <c r="F51" s="18" t="s">
        <v>128</v>
      </c>
      <c r="G51" s="18" t="s">
        <v>129</v>
      </c>
      <c r="H51" s="18" t="s">
        <v>129</v>
      </c>
      <c r="I51" s="18" t="s">
        <v>129</v>
      </c>
      <c r="J51" s="18" t="s">
        <v>694</v>
      </c>
      <c r="K51" s="18" t="s">
        <v>130</v>
      </c>
      <c r="L51" s="18" t="s">
        <v>131</v>
      </c>
      <c r="M51" s="18">
        <v>1</v>
      </c>
      <c r="N51" s="18">
        <v>0</v>
      </c>
      <c r="O51" s="18">
        <v>0</v>
      </c>
      <c r="P51" s="18">
        <v>0</v>
      </c>
      <c r="Q51" s="18">
        <v>0</v>
      </c>
      <c r="R51" s="18">
        <v>0</v>
      </c>
      <c r="S51" s="18">
        <v>0</v>
      </c>
      <c r="T51" s="18">
        <v>0</v>
      </c>
      <c r="U51" s="18">
        <v>0</v>
      </c>
      <c r="V51" s="18">
        <v>0</v>
      </c>
      <c r="W51" s="18">
        <v>0</v>
      </c>
      <c r="X51" s="18">
        <v>0</v>
      </c>
      <c r="Y51" s="18">
        <v>0</v>
      </c>
      <c r="Z51" s="18">
        <v>0</v>
      </c>
      <c r="AA51" s="18">
        <v>0</v>
      </c>
      <c r="AB51" s="18">
        <v>0</v>
      </c>
      <c r="AC51" s="18">
        <v>0</v>
      </c>
      <c r="AD51" s="18">
        <v>0</v>
      </c>
      <c r="AE51" s="18">
        <v>0</v>
      </c>
      <c r="AF51" s="18">
        <v>0</v>
      </c>
      <c r="AG51" s="18">
        <v>0</v>
      </c>
      <c r="AH51" s="18">
        <v>0</v>
      </c>
      <c r="AI51" s="18">
        <v>0</v>
      </c>
      <c r="AJ51" s="18">
        <v>0</v>
      </c>
      <c r="AK51" s="18">
        <v>0</v>
      </c>
      <c r="AL51" s="18">
        <v>0</v>
      </c>
      <c r="AM51" s="18"/>
      <c r="AN51" s="18" t="s">
        <v>1045</v>
      </c>
      <c r="AO51" s="18">
        <v>0</v>
      </c>
      <c r="AP51" s="18">
        <v>0</v>
      </c>
      <c r="AQ51" s="18">
        <v>0</v>
      </c>
      <c r="AR51" s="18">
        <v>0</v>
      </c>
      <c r="AS51" s="18">
        <v>0</v>
      </c>
      <c r="AT51" s="18">
        <v>0</v>
      </c>
      <c r="AU51" s="18">
        <v>0</v>
      </c>
      <c r="AV51" s="18">
        <v>0</v>
      </c>
      <c r="AW51" s="18">
        <v>0</v>
      </c>
      <c r="AX51" s="18">
        <v>0</v>
      </c>
      <c r="AY51" s="18">
        <v>0</v>
      </c>
      <c r="AZ51" s="18">
        <v>0</v>
      </c>
      <c r="BA51" s="18">
        <v>0</v>
      </c>
      <c r="BB51" s="18">
        <v>0</v>
      </c>
      <c r="BC51" s="18">
        <v>0</v>
      </c>
      <c r="BD51" s="18">
        <v>0</v>
      </c>
      <c r="BE51" s="18">
        <v>1</v>
      </c>
      <c r="BF51" s="18">
        <v>0</v>
      </c>
      <c r="BG51" s="18">
        <v>0</v>
      </c>
      <c r="BH51" s="18">
        <v>0</v>
      </c>
      <c r="BI51" s="18">
        <f t="shared" si="0"/>
        <v>1</v>
      </c>
      <c r="BJ51" s="18" t="s">
        <v>134</v>
      </c>
      <c r="BK51" s="18" t="s">
        <v>1016</v>
      </c>
      <c r="BL51" s="18" t="s">
        <v>136</v>
      </c>
      <c r="BM51" s="18" t="s">
        <v>1046</v>
      </c>
      <c r="BN51" s="18" t="s">
        <v>1047</v>
      </c>
      <c r="BO51" s="18" t="s">
        <v>1048</v>
      </c>
      <c r="BP51" s="18" t="s">
        <v>1049</v>
      </c>
      <c r="BQ51" s="18" t="s">
        <v>1050</v>
      </c>
      <c r="BR51" s="18" t="s">
        <v>142</v>
      </c>
      <c r="BS51" s="18" t="s">
        <v>143</v>
      </c>
      <c r="BT51" s="18" t="s">
        <v>202</v>
      </c>
      <c r="BU51" s="18" t="s">
        <v>203</v>
      </c>
      <c r="BV51" s="18" t="s">
        <v>510</v>
      </c>
      <c r="BW51" s="18" t="s">
        <v>1051</v>
      </c>
      <c r="BX51" s="18" t="s">
        <v>218</v>
      </c>
    </row>
    <row r="52" spans="1:76" s="10" customFormat="1" ht="11.85" customHeight="1">
      <c r="A52" s="18" t="s">
        <v>1052</v>
      </c>
      <c r="B52" s="18" t="s">
        <v>1053</v>
      </c>
      <c r="C52" s="18" t="s">
        <v>619</v>
      </c>
      <c r="D52" s="19" t="s">
        <v>1054</v>
      </c>
      <c r="E52" s="18"/>
      <c r="F52" s="18" t="s">
        <v>128</v>
      </c>
      <c r="G52" s="18" t="s">
        <v>129</v>
      </c>
      <c r="H52" s="18" t="s">
        <v>129</v>
      </c>
      <c r="I52" s="18" t="s">
        <v>129</v>
      </c>
      <c r="J52" s="18" t="s">
        <v>694</v>
      </c>
      <c r="K52" s="18" t="s">
        <v>130</v>
      </c>
      <c r="L52" s="18" t="s">
        <v>131</v>
      </c>
      <c r="M52" s="18">
        <v>0</v>
      </c>
      <c r="N52" s="18">
        <v>0</v>
      </c>
      <c r="O52" s="18">
        <v>0</v>
      </c>
      <c r="P52" s="18">
        <v>1</v>
      </c>
      <c r="Q52" s="18">
        <v>0</v>
      </c>
      <c r="R52" s="18">
        <v>0</v>
      </c>
      <c r="S52" s="18">
        <v>0</v>
      </c>
      <c r="T52" s="18">
        <v>0</v>
      </c>
      <c r="U52" s="18">
        <v>0</v>
      </c>
      <c r="V52" s="18">
        <v>0</v>
      </c>
      <c r="W52" s="18">
        <v>0</v>
      </c>
      <c r="X52" s="18">
        <v>0</v>
      </c>
      <c r="Y52" s="18">
        <v>0</v>
      </c>
      <c r="Z52" s="18">
        <v>0</v>
      </c>
      <c r="AA52" s="18">
        <v>0</v>
      </c>
      <c r="AB52" s="18">
        <v>0</v>
      </c>
      <c r="AC52" s="18">
        <v>0</v>
      </c>
      <c r="AD52" s="18">
        <v>0</v>
      </c>
      <c r="AE52" s="18">
        <v>0</v>
      </c>
      <c r="AF52" s="18">
        <v>0</v>
      </c>
      <c r="AG52" s="18">
        <v>0</v>
      </c>
      <c r="AH52" s="18">
        <v>0</v>
      </c>
      <c r="AI52" s="18">
        <v>0</v>
      </c>
      <c r="AJ52" s="18">
        <v>0</v>
      </c>
      <c r="AK52" s="18">
        <v>0</v>
      </c>
      <c r="AL52" s="18">
        <v>0</v>
      </c>
      <c r="AM52" s="18"/>
      <c r="AN52" s="18" t="s">
        <v>1055</v>
      </c>
      <c r="AO52" s="18">
        <v>0</v>
      </c>
      <c r="AP52" s="18">
        <v>0</v>
      </c>
      <c r="AQ52" s="18">
        <v>0</v>
      </c>
      <c r="AR52" s="18">
        <v>0</v>
      </c>
      <c r="AS52" s="18">
        <v>0</v>
      </c>
      <c r="AT52" s="18">
        <v>0</v>
      </c>
      <c r="AU52" s="18">
        <v>0</v>
      </c>
      <c r="AV52" s="18">
        <v>0</v>
      </c>
      <c r="AW52" s="18">
        <v>0</v>
      </c>
      <c r="AX52" s="18">
        <v>0</v>
      </c>
      <c r="AY52" s="18">
        <v>0</v>
      </c>
      <c r="AZ52" s="18">
        <v>0</v>
      </c>
      <c r="BA52" s="18">
        <v>0</v>
      </c>
      <c r="BB52" s="18">
        <v>0</v>
      </c>
      <c r="BC52" s="18">
        <v>0</v>
      </c>
      <c r="BD52" s="18">
        <v>0</v>
      </c>
      <c r="BE52" s="20">
        <v>0</v>
      </c>
      <c r="BF52" s="18">
        <v>0</v>
      </c>
      <c r="BG52" s="18">
        <v>0</v>
      </c>
      <c r="BH52" s="18">
        <v>0</v>
      </c>
      <c r="BI52" s="18">
        <f t="shared" si="0"/>
        <v>0</v>
      </c>
      <c r="BJ52" s="18" t="s">
        <v>134</v>
      </c>
      <c r="BK52" s="18" t="s">
        <v>1056</v>
      </c>
      <c r="BL52" s="18" t="s">
        <v>136</v>
      </c>
      <c r="BM52" s="18" t="s">
        <v>1057</v>
      </c>
      <c r="BN52" s="18" t="s">
        <v>1058</v>
      </c>
      <c r="BO52" s="18" t="s">
        <v>1059</v>
      </c>
      <c r="BP52" s="18" t="s">
        <v>549</v>
      </c>
      <c r="BQ52" s="18" t="s">
        <v>1060</v>
      </c>
      <c r="BR52" s="18" t="s">
        <v>377</v>
      </c>
      <c r="BS52" s="18" t="s">
        <v>378</v>
      </c>
      <c r="BT52" s="18" t="s">
        <v>144</v>
      </c>
      <c r="BU52" s="18" t="s">
        <v>203</v>
      </c>
      <c r="BV52" s="18" t="s">
        <v>510</v>
      </c>
      <c r="BW52" s="18" t="s">
        <v>147</v>
      </c>
      <c r="BX52" s="18" t="s">
        <v>1061</v>
      </c>
    </row>
    <row r="53" spans="1:76" s="10" customFormat="1" ht="11.85" customHeight="1">
      <c r="A53" s="18" t="s">
        <v>1062</v>
      </c>
      <c r="B53" s="18" t="s">
        <v>1063</v>
      </c>
      <c r="C53" s="18" t="s">
        <v>126</v>
      </c>
      <c r="D53" s="19" t="s">
        <v>1064</v>
      </c>
      <c r="E53" s="18" t="s">
        <v>1065</v>
      </c>
      <c r="F53" s="18" t="s">
        <v>128</v>
      </c>
      <c r="G53" s="18" t="s">
        <v>129</v>
      </c>
      <c r="H53" s="18" t="s">
        <v>129</v>
      </c>
      <c r="I53" s="18" t="s">
        <v>129</v>
      </c>
      <c r="J53" s="18" t="s">
        <v>694</v>
      </c>
      <c r="K53" s="18" t="s">
        <v>130</v>
      </c>
      <c r="L53" s="18" t="s">
        <v>131</v>
      </c>
      <c r="M53" s="18">
        <v>1</v>
      </c>
      <c r="N53" s="18">
        <v>0</v>
      </c>
      <c r="O53" s="18">
        <v>0</v>
      </c>
      <c r="P53" s="18">
        <v>0</v>
      </c>
      <c r="Q53" s="18">
        <v>0</v>
      </c>
      <c r="R53" s="18">
        <v>0</v>
      </c>
      <c r="S53" s="18">
        <v>0</v>
      </c>
      <c r="T53" s="18">
        <v>0</v>
      </c>
      <c r="U53" s="18">
        <v>0</v>
      </c>
      <c r="V53" s="18">
        <v>0</v>
      </c>
      <c r="W53" s="18">
        <v>0</v>
      </c>
      <c r="X53" s="18">
        <v>0</v>
      </c>
      <c r="Y53" s="18">
        <v>0</v>
      </c>
      <c r="Z53" s="18">
        <v>0</v>
      </c>
      <c r="AA53" s="18">
        <v>0</v>
      </c>
      <c r="AB53" s="18">
        <v>0</v>
      </c>
      <c r="AC53" s="18">
        <v>0</v>
      </c>
      <c r="AD53" s="18">
        <v>0</v>
      </c>
      <c r="AE53" s="18">
        <v>0</v>
      </c>
      <c r="AF53" s="18">
        <v>0</v>
      </c>
      <c r="AG53" s="18">
        <v>0</v>
      </c>
      <c r="AH53" s="18">
        <v>1</v>
      </c>
      <c r="AI53" s="18">
        <v>0</v>
      </c>
      <c r="AJ53" s="18">
        <v>0</v>
      </c>
      <c r="AK53" s="18">
        <v>0</v>
      </c>
      <c r="AL53" s="18">
        <v>0</v>
      </c>
      <c r="AM53" s="18" t="s">
        <v>50</v>
      </c>
      <c r="AN53" s="18" t="s">
        <v>1066</v>
      </c>
      <c r="AO53" s="18"/>
      <c r="AP53" s="18"/>
      <c r="AQ53" s="18"/>
      <c r="AR53" s="18"/>
      <c r="AS53" s="18"/>
      <c r="AT53" s="18"/>
      <c r="AU53" s="18"/>
      <c r="AV53" s="18"/>
      <c r="AW53" s="18"/>
      <c r="AX53" s="18"/>
      <c r="AY53" s="18"/>
      <c r="AZ53" s="18"/>
      <c r="BA53" s="18"/>
      <c r="BB53" s="18"/>
      <c r="BC53" s="18"/>
      <c r="BD53" s="18"/>
      <c r="BE53" s="18"/>
      <c r="BF53" s="18"/>
      <c r="BG53" s="18"/>
      <c r="BH53" s="18"/>
      <c r="BI53" s="18">
        <f t="shared" si="0"/>
        <v>0</v>
      </c>
      <c r="BJ53" s="18" t="s">
        <v>134</v>
      </c>
      <c r="BK53" s="18" t="s">
        <v>1067</v>
      </c>
      <c r="BL53" s="18" t="s">
        <v>136</v>
      </c>
      <c r="BM53" s="18" t="s">
        <v>1068</v>
      </c>
      <c r="BN53" s="18" t="s">
        <v>1069</v>
      </c>
      <c r="BO53" s="18" t="s">
        <v>1070</v>
      </c>
      <c r="BP53" s="18" t="s">
        <v>549</v>
      </c>
      <c r="BQ53" s="18" t="s">
        <v>1071</v>
      </c>
      <c r="BR53" s="18" t="s">
        <v>1072</v>
      </c>
      <c r="BS53" s="18" t="s">
        <v>378</v>
      </c>
      <c r="BT53" s="18" t="s">
        <v>144</v>
      </c>
      <c r="BU53" s="18" t="s">
        <v>203</v>
      </c>
      <c r="BV53" s="18" t="s">
        <v>510</v>
      </c>
      <c r="BW53" s="18" t="s">
        <v>739</v>
      </c>
      <c r="BX53" s="18" t="s">
        <v>1061</v>
      </c>
    </row>
    <row r="54" spans="1:76" s="10" customFormat="1" ht="11.85" customHeight="1">
      <c r="A54" s="18" t="s">
        <v>1073</v>
      </c>
      <c r="B54" s="18" t="s">
        <v>1074</v>
      </c>
      <c r="C54" s="18" t="s">
        <v>404</v>
      </c>
      <c r="D54" s="19" t="s">
        <v>1075</v>
      </c>
      <c r="E54" s="18" t="s">
        <v>1065</v>
      </c>
      <c r="F54" s="18" t="s">
        <v>128</v>
      </c>
      <c r="G54" s="18" t="s">
        <v>129</v>
      </c>
      <c r="H54" s="18" t="s">
        <v>129</v>
      </c>
      <c r="I54" s="18" t="s">
        <v>129</v>
      </c>
      <c r="J54" s="18" t="s">
        <v>694</v>
      </c>
      <c r="K54" s="18" t="s">
        <v>130</v>
      </c>
      <c r="L54" s="18" t="s">
        <v>131</v>
      </c>
      <c r="M54" s="18">
        <v>1</v>
      </c>
      <c r="N54" s="18">
        <v>0</v>
      </c>
      <c r="O54" s="18">
        <v>0</v>
      </c>
      <c r="P54" s="18">
        <v>0</v>
      </c>
      <c r="Q54" s="18">
        <v>0</v>
      </c>
      <c r="R54" s="18">
        <v>0</v>
      </c>
      <c r="S54" s="18">
        <v>0</v>
      </c>
      <c r="T54" s="18">
        <v>0</v>
      </c>
      <c r="U54" s="18">
        <v>0</v>
      </c>
      <c r="V54" s="18">
        <v>0</v>
      </c>
      <c r="W54" s="18">
        <v>0</v>
      </c>
      <c r="X54" s="18">
        <v>0</v>
      </c>
      <c r="Y54" s="18">
        <v>0</v>
      </c>
      <c r="Z54" s="18">
        <v>0</v>
      </c>
      <c r="AA54" s="18">
        <v>0</v>
      </c>
      <c r="AB54" s="18">
        <v>0</v>
      </c>
      <c r="AC54" s="18">
        <v>0</v>
      </c>
      <c r="AD54" s="18">
        <v>0</v>
      </c>
      <c r="AE54" s="18">
        <v>0</v>
      </c>
      <c r="AF54" s="18">
        <v>0</v>
      </c>
      <c r="AG54" s="18">
        <v>0</v>
      </c>
      <c r="AH54" s="18">
        <v>1</v>
      </c>
      <c r="AI54" s="18">
        <v>0</v>
      </c>
      <c r="AJ54" s="18">
        <v>0</v>
      </c>
      <c r="AK54" s="18">
        <v>0</v>
      </c>
      <c r="AL54" s="18">
        <v>0</v>
      </c>
      <c r="AM54" s="18" t="s">
        <v>50</v>
      </c>
      <c r="AN54" s="18" t="s">
        <v>560</v>
      </c>
      <c r="AO54" s="18"/>
      <c r="AP54" s="18"/>
      <c r="AQ54" s="18"/>
      <c r="AR54" s="18"/>
      <c r="AS54" s="18"/>
      <c r="AT54" s="18"/>
      <c r="AU54" s="18"/>
      <c r="AV54" s="18"/>
      <c r="AW54" s="18"/>
      <c r="AX54" s="18"/>
      <c r="AY54" s="18"/>
      <c r="AZ54" s="18"/>
      <c r="BA54" s="18"/>
      <c r="BB54" s="18"/>
      <c r="BC54" s="18"/>
      <c r="BD54" s="18"/>
      <c r="BE54" s="18"/>
      <c r="BF54" s="18"/>
      <c r="BG54" s="18"/>
      <c r="BH54" s="18"/>
      <c r="BI54" s="18">
        <f t="shared" si="0"/>
        <v>0</v>
      </c>
      <c r="BJ54" s="18" t="s">
        <v>134</v>
      </c>
      <c r="BK54" s="18" t="s">
        <v>642</v>
      </c>
      <c r="BL54" s="18" t="s">
        <v>136</v>
      </c>
      <c r="BM54" s="18" t="s">
        <v>1076</v>
      </c>
      <c r="BN54" s="18" t="s">
        <v>1077</v>
      </c>
      <c r="BO54" s="18" t="s">
        <v>1078</v>
      </c>
      <c r="BP54" s="18" t="s">
        <v>549</v>
      </c>
      <c r="BQ54" s="18" t="s">
        <v>1079</v>
      </c>
      <c r="BR54" s="18" t="s">
        <v>142</v>
      </c>
      <c r="BS54" s="18" t="s">
        <v>143</v>
      </c>
      <c r="BT54" s="18" t="s">
        <v>144</v>
      </c>
      <c r="BU54" s="18" t="s">
        <v>203</v>
      </c>
      <c r="BV54" s="18" t="s">
        <v>510</v>
      </c>
      <c r="BW54" s="18" t="s">
        <v>739</v>
      </c>
      <c r="BX54" s="18" t="s">
        <v>1061</v>
      </c>
    </row>
    <row r="55" spans="1:76" s="10" customFormat="1" ht="11.85" customHeight="1">
      <c r="A55" s="18" t="s">
        <v>636</v>
      </c>
      <c r="B55" s="18" t="s">
        <v>637</v>
      </c>
      <c r="C55" s="18" t="s">
        <v>126</v>
      </c>
      <c r="D55" s="19" t="s">
        <v>638</v>
      </c>
      <c r="E55" s="18"/>
      <c r="F55" s="18" t="s">
        <v>128</v>
      </c>
      <c r="G55" s="18" t="s">
        <v>129</v>
      </c>
      <c r="H55" s="18" t="s">
        <v>129</v>
      </c>
      <c r="I55" s="18" t="s">
        <v>129</v>
      </c>
      <c r="J55" s="18" t="s">
        <v>694</v>
      </c>
      <c r="K55" s="18" t="s">
        <v>640</v>
      </c>
      <c r="L55" s="18" t="s">
        <v>131</v>
      </c>
      <c r="M55" s="18">
        <v>0</v>
      </c>
      <c r="N55" s="18">
        <v>0</v>
      </c>
      <c r="O55" s="18">
        <v>0</v>
      </c>
      <c r="P55" s="18">
        <v>0</v>
      </c>
      <c r="Q55" s="18">
        <v>0</v>
      </c>
      <c r="R55" s="18">
        <v>0</v>
      </c>
      <c r="S55" s="18">
        <v>0</v>
      </c>
      <c r="T55" s="18">
        <v>0</v>
      </c>
      <c r="U55" s="18">
        <v>0</v>
      </c>
      <c r="V55" s="18">
        <v>0</v>
      </c>
      <c r="W55" s="18">
        <v>0</v>
      </c>
      <c r="X55" s="18">
        <v>0</v>
      </c>
      <c r="Y55" s="18">
        <v>0</v>
      </c>
      <c r="Z55" s="18">
        <v>0</v>
      </c>
      <c r="AA55" s="18">
        <v>1</v>
      </c>
      <c r="AB55" s="18">
        <v>0</v>
      </c>
      <c r="AC55" s="18">
        <v>0</v>
      </c>
      <c r="AD55" s="18">
        <v>0</v>
      </c>
      <c r="AE55" s="18">
        <v>0</v>
      </c>
      <c r="AF55" s="18">
        <v>0</v>
      </c>
      <c r="AG55" s="18">
        <v>0</v>
      </c>
      <c r="AH55" s="18">
        <v>0</v>
      </c>
      <c r="AI55" s="18">
        <v>0</v>
      </c>
      <c r="AJ55" s="18">
        <v>0</v>
      </c>
      <c r="AK55" s="18">
        <v>0</v>
      </c>
      <c r="AL55" s="18">
        <v>0</v>
      </c>
      <c r="AM55" s="18"/>
      <c r="AN55" s="18" t="s">
        <v>641</v>
      </c>
      <c r="AO55" s="18">
        <v>0</v>
      </c>
      <c r="AP55" s="18">
        <v>0</v>
      </c>
      <c r="AQ55" s="18">
        <v>0</v>
      </c>
      <c r="AR55" s="18">
        <v>0</v>
      </c>
      <c r="AS55" s="18">
        <v>0</v>
      </c>
      <c r="AT55" s="18">
        <v>0</v>
      </c>
      <c r="AU55" s="18">
        <v>0</v>
      </c>
      <c r="AV55" s="18">
        <v>0</v>
      </c>
      <c r="AW55" s="18">
        <v>0</v>
      </c>
      <c r="AX55" s="18">
        <v>0</v>
      </c>
      <c r="AY55" s="18">
        <v>0</v>
      </c>
      <c r="AZ55" s="18">
        <v>0</v>
      </c>
      <c r="BA55" s="18">
        <v>0</v>
      </c>
      <c r="BB55" s="18">
        <v>0</v>
      </c>
      <c r="BC55" s="18">
        <v>0</v>
      </c>
      <c r="BD55" s="18">
        <v>0</v>
      </c>
      <c r="BE55" s="18">
        <v>1</v>
      </c>
      <c r="BF55" s="18">
        <v>0</v>
      </c>
      <c r="BG55" s="18">
        <v>0</v>
      </c>
      <c r="BH55" s="18">
        <v>0</v>
      </c>
      <c r="BI55" s="18">
        <f t="shared" si="0"/>
        <v>1</v>
      </c>
      <c r="BJ55" s="18" t="s">
        <v>134</v>
      </c>
      <c r="BK55" s="18" t="s">
        <v>642</v>
      </c>
      <c r="BL55" s="18" t="s">
        <v>136</v>
      </c>
      <c r="BM55" s="18" t="s">
        <v>643</v>
      </c>
      <c r="BN55" s="18" t="s">
        <v>644</v>
      </c>
      <c r="BO55" s="18" t="s">
        <v>645</v>
      </c>
      <c r="BP55" s="18" t="s">
        <v>646</v>
      </c>
      <c r="BQ55" s="18" t="s">
        <v>647</v>
      </c>
      <c r="BR55" s="18" t="s">
        <v>377</v>
      </c>
      <c r="BS55" s="18" t="s">
        <v>378</v>
      </c>
      <c r="BT55" s="18" t="s">
        <v>144</v>
      </c>
      <c r="BU55" s="18" t="s">
        <v>203</v>
      </c>
      <c r="BV55" s="18" t="s">
        <v>510</v>
      </c>
      <c r="BW55" s="18" t="s">
        <v>648</v>
      </c>
      <c r="BX55" s="18" t="s">
        <v>649</v>
      </c>
    </row>
    <row r="56" spans="1:76" s="10" customFormat="1" ht="11.85" customHeight="1">
      <c r="A56" s="18">
        <v>1926</v>
      </c>
      <c r="B56" s="18" t="s">
        <v>1080</v>
      </c>
      <c r="C56" s="18" t="s">
        <v>126</v>
      </c>
      <c r="D56" s="19" t="s">
        <v>1081</v>
      </c>
      <c r="E56" s="18"/>
      <c r="F56" s="18" t="s">
        <v>128</v>
      </c>
      <c r="G56" s="18" t="s">
        <v>129</v>
      </c>
      <c r="H56" s="18" t="s">
        <v>129</v>
      </c>
      <c r="I56" s="18" t="s">
        <v>129</v>
      </c>
      <c r="J56" s="18" t="s">
        <v>694</v>
      </c>
      <c r="K56" s="18" t="s">
        <v>640</v>
      </c>
      <c r="L56" s="18" t="s">
        <v>1082</v>
      </c>
      <c r="M56" s="18">
        <v>0</v>
      </c>
      <c r="N56" s="18">
        <v>0</v>
      </c>
      <c r="O56" s="18">
        <v>0</v>
      </c>
      <c r="P56" s="18">
        <v>1</v>
      </c>
      <c r="Q56" s="18">
        <v>0</v>
      </c>
      <c r="R56" s="18">
        <v>0</v>
      </c>
      <c r="S56" s="18">
        <v>0</v>
      </c>
      <c r="T56" s="18">
        <v>0</v>
      </c>
      <c r="U56" s="18">
        <v>0</v>
      </c>
      <c r="V56" s="18">
        <v>0</v>
      </c>
      <c r="W56" s="18">
        <v>0</v>
      </c>
      <c r="X56" s="18">
        <v>0</v>
      </c>
      <c r="Y56" s="18">
        <v>0</v>
      </c>
      <c r="Z56" s="18">
        <v>0</v>
      </c>
      <c r="AA56" s="18">
        <v>0</v>
      </c>
      <c r="AB56" s="18">
        <v>0</v>
      </c>
      <c r="AC56" s="18">
        <v>0</v>
      </c>
      <c r="AD56" s="18">
        <v>0</v>
      </c>
      <c r="AE56" s="18">
        <v>0</v>
      </c>
      <c r="AF56" s="18">
        <v>0</v>
      </c>
      <c r="AG56" s="18">
        <v>0</v>
      </c>
      <c r="AH56" s="18">
        <v>0</v>
      </c>
      <c r="AI56" s="18">
        <v>0</v>
      </c>
      <c r="AJ56" s="18">
        <v>0</v>
      </c>
      <c r="AK56" s="18">
        <v>0</v>
      </c>
      <c r="AL56" s="18">
        <v>0</v>
      </c>
      <c r="AM56" s="18"/>
      <c r="AN56" s="18" t="s">
        <v>1083</v>
      </c>
      <c r="AO56" s="18">
        <v>0</v>
      </c>
      <c r="AP56" s="18">
        <v>0</v>
      </c>
      <c r="AQ56" s="18">
        <v>0</v>
      </c>
      <c r="AR56" s="18">
        <v>0</v>
      </c>
      <c r="AS56" s="18">
        <v>0</v>
      </c>
      <c r="AT56" s="18">
        <v>0</v>
      </c>
      <c r="AU56" s="18">
        <v>0</v>
      </c>
      <c r="AV56" s="18">
        <v>0</v>
      </c>
      <c r="AW56" s="18">
        <v>0</v>
      </c>
      <c r="AX56" s="18">
        <v>0</v>
      </c>
      <c r="AY56" s="18">
        <v>0</v>
      </c>
      <c r="AZ56" s="18">
        <v>0</v>
      </c>
      <c r="BA56" s="18">
        <v>0</v>
      </c>
      <c r="BB56" s="18">
        <v>0</v>
      </c>
      <c r="BC56" s="18">
        <v>0</v>
      </c>
      <c r="BD56" s="18">
        <v>0</v>
      </c>
      <c r="BE56" s="18">
        <v>1</v>
      </c>
      <c r="BF56" s="18">
        <v>0</v>
      </c>
      <c r="BG56" s="18">
        <v>0</v>
      </c>
      <c r="BH56" s="18">
        <v>0</v>
      </c>
      <c r="BI56" s="18">
        <f t="shared" si="0"/>
        <v>1</v>
      </c>
      <c r="BJ56" s="18" t="s">
        <v>134</v>
      </c>
      <c r="BK56" s="18" t="s">
        <v>1084</v>
      </c>
      <c r="BL56" s="18" t="s">
        <v>136</v>
      </c>
      <c r="BM56" s="18" t="s">
        <v>1085</v>
      </c>
      <c r="BN56" s="18" t="s">
        <v>1086</v>
      </c>
      <c r="BO56" s="18" t="s">
        <v>1087</v>
      </c>
      <c r="BP56" s="18" t="s">
        <v>1088</v>
      </c>
      <c r="BQ56" s="18" t="s">
        <v>1089</v>
      </c>
      <c r="BR56" s="18" t="s">
        <v>142</v>
      </c>
      <c r="BS56" s="18" t="s">
        <v>143</v>
      </c>
      <c r="BT56" s="18" t="s">
        <v>144</v>
      </c>
      <c r="BU56" s="18" t="s">
        <v>203</v>
      </c>
      <c r="BV56" s="18" t="s">
        <v>510</v>
      </c>
      <c r="BW56" s="18" t="s">
        <v>648</v>
      </c>
      <c r="BX56" s="18" t="s">
        <v>1090</v>
      </c>
    </row>
    <row r="57" spans="1:76" s="10" customFormat="1" ht="11.85" customHeight="1">
      <c r="A57" s="18" t="s">
        <v>1091</v>
      </c>
      <c r="B57" s="18" t="s">
        <v>1092</v>
      </c>
      <c r="C57" s="18" t="s">
        <v>404</v>
      </c>
      <c r="D57" s="19" t="s">
        <v>1093</v>
      </c>
      <c r="E57" s="18" t="s">
        <v>1094</v>
      </c>
      <c r="F57" s="18" t="s">
        <v>128</v>
      </c>
      <c r="G57" s="18" t="s">
        <v>129</v>
      </c>
      <c r="H57" s="18" t="s">
        <v>129</v>
      </c>
      <c r="I57" s="18" t="s">
        <v>129</v>
      </c>
      <c r="J57" s="18" t="s">
        <v>694</v>
      </c>
      <c r="K57" s="18" t="s">
        <v>130</v>
      </c>
      <c r="L57" s="18" t="s">
        <v>131</v>
      </c>
      <c r="M57" s="18">
        <v>0</v>
      </c>
      <c r="N57" s="18">
        <v>0</v>
      </c>
      <c r="O57" s="18">
        <v>0</v>
      </c>
      <c r="P57" s="18">
        <v>1</v>
      </c>
      <c r="Q57" s="18">
        <v>0</v>
      </c>
      <c r="R57" s="18">
        <v>0</v>
      </c>
      <c r="S57" s="18">
        <v>0</v>
      </c>
      <c r="T57" s="18">
        <v>0</v>
      </c>
      <c r="U57" s="18">
        <v>0</v>
      </c>
      <c r="V57" s="18">
        <v>0</v>
      </c>
      <c r="W57" s="18">
        <v>0</v>
      </c>
      <c r="X57" s="18">
        <v>0</v>
      </c>
      <c r="Y57" s="18">
        <v>0</v>
      </c>
      <c r="Z57" s="18">
        <v>0</v>
      </c>
      <c r="AA57" s="18">
        <v>0</v>
      </c>
      <c r="AB57" s="18">
        <v>0</v>
      </c>
      <c r="AC57" s="18">
        <v>0</v>
      </c>
      <c r="AD57" s="18">
        <v>0</v>
      </c>
      <c r="AE57" s="18">
        <v>0</v>
      </c>
      <c r="AF57" s="18">
        <v>0</v>
      </c>
      <c r="AG57" s="18">
        <v>0</v>
      </c>
      <c r="AH57" s="18">
        <v>0</v>
      </c>
      <c r="AI57" s="18">
        <v>0</v>
      </c>
      <c r="AJ57" s="18">
        <v>0</v>
      </c>
      <c r="AK57" s="18">
        <v>0</v>
      </c>
      <c r="AL57" s="18">
        <v>0</v>
      </c>
      <c r="AM57" s="18"/>
      <c r="AN57" s="18" t="s">
        <v>560</v>
      </c>
      <c r="AO57" s="18">
        <v>0</v>
      </c>
      <c r="AP57" s="18">
        <v>0</v>
      </c>
      <c r="AQ57" s="18">
        <v>0</v>
      </c>
      <c r="AR57" s="18">
        <v>0</v>
      </c>
      <c r="AS57" s="18">
        <v>0</v>
      </c>
      <c r="AT57" s="18">
        <v>0</v>
      </c>
      <c r="AU57" s="18">
        <v>0</v>
      </c>
      <c r="AV57" s="18">
        <v>0</v>
      </c>
      <c r="AW57" s="18">
        <v>0</v>
      </c>
      <c r="AX57" s="18">
        <v>0</v>
      </c>
      <c r="AY57" s="18">
        <v>0</v>
      </c>
      <c r="AZ57" s="18">
        <v>0</v>
      </c>
      <c r="BA57" s="18">
        <v>0</v>
      </c>
      <c r="BB57" s="18">
        <v>0</v>
      </c>
      <c r="BC57" s="18">
        <v>0</v>
      </c>
      <c r="BD57" s="18">
        <v>0</v>
      </c>
      <c r="BE57" s="18">
        <v>1</v>
      </c>
      <c r="BF57" s="18">
        <v>0</v>
      </c>
      <c r="BG57" s="18">
        <v>0</v>
      </c>
      <c r="BH57" s="18">
        <v>0</v>
      </c>
      <c r="BI57" s="18">
        <f t="shared" si="0"/>
        <v>1</v>
      </c>
      <c r="BJ57" s="18" t="s">
        <v>134</v>
      </c>
      <c r="BK57" s="18" t="s">
        <v>156</v>
      </c>
      <c r="BL57" s="18" t="s">
        <v>1095</v>
      </c>
      <c r="BM57" s="18" t="s">
        <v>1096</v>
      </c>
      <c r="BN57" s="18" t="s">
        <v>1097</v>
      </c>
      <c r="BO57" s="18" t="s">
        <v>1098</v>
      </c>
      <c r="BP57" s="18" t="s">
        <v>1099</v>
      </c>
      <c r="BQ57" s="18" t="s">
        <v>1100</v>
      </c>
      <c r="BR57" s="18" t="s">
        <v>142</v>
      </c>
      <c r="BS57" s="18" t="s">
        <v>143</v>
      </c>
      <c r="BT57" s="18" t="s">
        <v>1101</v>
      </c>
      <c r="BU57" s="18" t="s">
        <v>203</v>
      </c>
      <c r="BV57" s="18" t="s">
        <v>146</v>
      </c>
      <c r="BW57" s="18" t="s">
        <v>727</v>
      </c>
      <c r="BX57" s="18" t="s">
        <v>218</v>
      </c>
    </row>
    <row r="58" spans="1:76" s="10" customFormat="1" ht="11.85" customHeight="1">
      <c r="A58" s="18" t="s">
        <v>1102</v>
      </c>
      <c r="B58" s="18" t="s">
        <v>1103</v>
      </c>
      <c r="C58" s="18" t="s">
        <v>126</v>
      </c>
      <c r="D58" s="19" t="s">
        <v>1104</v>
      </c>
      <c r="E58" s="18"/>
      <c r="F58" s="18" t="s">
        <v>128</v>
      </c>
      <c r="G58" s="18" t="s">
        <v>129</v>
      </c>
      <c r="H58" s="18" t="s">
        <v>129</v>
      </c>
      <c r="I58" s="18" t="s">
        <v>129</v>
      </c>
      <c r="J58" s="18" t="s">
        <v>694</v>
      </c>
      <c r="K58" s="18" t="s">
        <v>130</v>
      </c>
      <c r="L58" s="18" t="s">
        <v>131</v>
      </c>
      <c r="M58" s="18">
        <v>1</v>
      </c>
      <c r="N58" s="18">
        <v>0</v>
      </c>
      <c r="O58" s="18">
        <v>0</v>
      </c>
      <c r="P58" s="18">
        <v>0</v>
      </c>
      <c r="Q58" s="18">
        <v>0</v>
      </c>
      <c r="R58" s="18">
        <v>0</v>
      </c>
      <c r="S58" s="18">
        <v>0</v>
      </c>
      <c r="T58" s="18">
        <v>0</v>
      </c>
      <c r="U58" s="18">
        <v>0</v>
      </c>
      <c r="V58" s="18">
        <v>0</v>
      </c>
      <c r="W58" s="18">
        <v>0</v>
      </c>
      <c r="X58" s="18">
        <v>0</v>
      </c>
      <c r="Y58" s="18">
        <v>0</v>
      </c>
      <c r="Z58" s="18">
        <v>0</v>
      </c>
      <c r="AA58" s="18">
        <v>0</v>
      </c>
      <c r="AB58" s="18">
        <v>0</v>
      </c>
      <c r="AC58" s="18">
        <v>0</v>
      </c>
      <c r="AD58" s="18">
        <v>0</v>
      </c>
      <c r="AE58" s="18">
        <v>0</v>
      </c>
      <c r="AF58" s="18">
        <v>0</v>
      </c>
      <c r="AG58" s="18">
        <v>0</v>
      </c>
      <c r="AH58" s="18">
        <v>0</v>
      </c>
      <c r="AI58" s="18">
        <v>0</v>
      </c>
      <c r="AJ58" s="18">
        <v>0</v>
      </c>
      <c r="AK58" s="18">
        <v>0</v>
      </c>
      <c r="AL58" s="18">
        <v>0</v>
      </c>
      <c r="AM58" s="18"/>
      <c r="AN58" s="18" t="s">
        <v>133</v>
      </c>
      <c r="AO58" s="18">
        <v>0</v>
      </c>
      <c r="AP58" s="18">
        <v>0</v>
      </c>
      <c r="AQ58" s="18">
        <v>0</v>
      </c>
      <c r="AR58" s="18">
        <v>0</v>
      </c>
      <c r="AS58" s="18">
        <v>0</v>
      </c>
      <c r="AT58" s="18">
        <v>0</v>
      </c>
      <c r="AU58" s="18">
        <v>0</v>
      </c>
      <c r="AV58" s="18">
        <v>0</v>
      </c>
      <c r="AW58" s="18">
        <v>0</v>
      </c>
      <c r="AX58" s="18">
        <v>0</v>
      </c>
      <c r="AY58" s="18">
        <v>0</v>
      </c>
      <c r="AZ58" s="18">
        <v>0</v>
      </c>
      <c r="BA58" s="18">
        <v>0</v>
      </c>
      <c r="BB58" s="18">
        <v>0</v>
      </c>
      <c r="BC58" s="18">
        <v>0</v>
      </c>
      <c r="BD58" s="18">
        <v>0</v>
      </c>
      <c r="BE58" s="18">
        <v>1</v>
      </c>
      <c r="BF58" s="18">
        <v>0</v>
      </c>
      <c r="BG58" s="18">
        <v>0</v>
      </c>
      <c r="BH58" s="18">
        <v>0</v>
      </c>
      <c r="BI58" s="18">
        <f t="shared" si="0"/>
        <v>1</v>
      </c>
      <c r="BJ58" s="18" t="s">
        <v>134</v>
      </c>
      <c r="BK58" s="18" t="s">
        <v>135</v>
      </c>
      <c r="BL58" s="18" t="s">
        <v>136</v>
      </c>
      <c r="BM58" s="18" t="s">
        <v>1105</v>
      </c>
      <c r="BN58" s="18" t="s">
        <v>1106</v>
      </c>
      <c r="BO58" s="18" t="s">
        <v>1107</v>
      </c>
      <c r="BP58" s="18" t="s">
        <v>1108</v>
      </c>
      <c r="BQ58" s="18" t="s">
        <v>1109</v>
      </c>
      <c r="BR58" s="18" t="s">
        <v>142</v>
      </c>
      <c r="BS58" s="18" t="s">
        <v>143</v>
      </c>
      <c r="BT58" s="18" t="s">
        <v>537</v>
      </c>
      <c r="BU58" s="18" t="s">
        <v>203</v>
      </c>
      <c r="BV58" s="18" t="s">
        <v>146</v>
      </c>
      <c r="BW58" s="18" t="s">
        <v>147</v>
      </c>
      <c r="BX58" s="18" t="s">
        <v>218</v>
      </c>
    </row>
    <row r="59" spans="1:76" s="10" customFormat="1" ht="11.85" customHeight="1">
      <c r="A59" s="18" t="s">
        <v>1110</v>
      </c>
      <c r="B59" s="18" t="s">
        <v>1111</v>
      </c>
      <c r="C59" s="18" t="s">
        <v>126</v>
      </c>
      <c r="D59" s="19" t="s">
        <v>1112</v>
      </c>
      <c r="E59" s="18" t="s">
        <v>731</v>
      </c>
      <c r="F59" s="18" t="s">
        <v>128</v>
      </c>
      <c r="G59" s="18" t="s">
        <v>129</v>
      </c>
      <c r="H59" s="18" t="s">
        <v>129</v>
      </c>
      <c r="I59" s="18" t="s">
        <v>129</v>
      </c>
      <c r="J59" s="18" t="s">
        <v>694</v>
      </c>
      <c r="K59" s="18" t="s">
        <v>1113</v>
      </c>
      <c r="L59" s="18" t="s">
        <v>1114</v>
      </c>
      <c r="M59" s="18">
        <v>0</v>
      </c>
      <c r="N59" s="18">
        <v>1</v>
      </c>
      <c r="O59" s="18">
        <v>0</v>
      </c>
      <c r="P59" s="18">
        <v>0</v>
      </c>
      <c r="Q59" s="18">
        <v>0</v>
      </c>
      <c r="R59" s="18">
        <v>0</v>
      </c>
      <c r="S59" s="18">
        <v>0</v>
      </c>
      <c r="T59" s="18">
        <v>0</v>
      </c>
      <c r="U59" s="18">
        <v>0</v>
      </c>
      <c r="V59" s="18">
        <v>1</v>
      </c>
      <c r="W59" s="18">
        <v>0</v>
      </c>
      <c r="X59" s="18">
        <v>0</v>
      </c>
      <c r="Y59" s="18">
        <v>0</v>
      </c>
      <c r="Z59" s="18">
        <v>0</v>
      </c>
      <c r="AA59" s="18">
        <v>0</v>
      </c>
      <c r="AB59" s="18">
        <v>0</v>
      </c>
      <c r="AC59" s="18">
        <v>0</v>
      </c>
      <c r="AD59" s="18">
        <v>0</v>
      </c>
      <c r="AE59" s="18">
        <v>0</v>
      </c>
      <c r="AF59" s="18">
        <v>0</v>
      </c>
      <c r="AG59" s="18">
        <v>0</v>
      </c>
      <c r="AH59" s="18">
        <v>0</v>
      </c>
      <c r="AI59" s="18">
        <v>0</v>
      </c>
      <c r="AJ59" s="18">
        <v>0</v>
      </c>
      <c r="AK59" s="18">
        <v>0</v>
      </c>
      <c r="AL59" s="18">
        <v>0</v>
      </c>
      <c r="AM59" s="18" t="s">
        <v>49</v>
      </c>
      <c r="AN59" s="18" t="s">
        <v>808</v>
      </c>
      <c r="AO59" s="18">
        <v>0</v>
      </c>
      <c r="AP59" s="18">
        <v>0</v>
      </c>
      <c r="AQ59" s="18">
        <v>0</v>
      </c>
      <c r="AR59" s="18">
        <v>0</v>
      </c>
      <c r="AS59" s="18">
        <v>0</v>
      </c>
      <c r="AT59" s="18">
        <v>0</v>
      </c>
      <c r="AU59" s="18">
        <v>0</v>
      </c>
      <c r="AV59" s="18">
        <v>0</v>
      </c>
      <c r="AW59" s="18">
        <v>0</v>
      </c>
      <c r="AX59" s="18">
        <v>0</v>
      </c>
      <c r="AY59" s="18">
        <v>0</v>
      </c>
      <c r="AZ59" s="18">
        <v>0</v>
      </c>
      <c r="BA59" s="18">
        <v>1</v>
      </c>
      <c r="BB59" s="18">
        <v>0</v>
      </c>
      <c r="BC59" s="18">
        <v>0</v>
      </c>
      <c r="BD59" s="18">
        <v>0</v>
      </c>
      <c r="BE59" s="18">
        <v>1</v>
      </c>
      <c r="BF59" s="18">
        <v>0</v>
      </c>
      <c r="BG59" s="18">
        <v>0</v>
      </c>
      <c r="BH59" s="18">
        <v>0</v>
      </c>
      <c r="BI59" s="18">
        <f t="shared" si="0"/>
        <v>2</v>
      </c>
      <c r="BJ59" s="18" t="s">
        <v>134</v>
      </c>
      <c r="BK59" s="18" t="s">
        <v>136</v>
      </c>
      <c r="BL59" s="18" t="s">
        <v>1115</v>
      </c>
      <c r="BM59" s="18" t="s">
        <v>1116</v>
      </c>
      <c r="BN59" s="18" t="s">
        <v>1117</v>
      </c>
      <c r="BO59" s="18" t="s">
        <v>1118</v>
      </c>
      <c r="BP59" s="18" t="s">
        <v>1119</v>
      </c>
      <c r="BQ59" s="18" t="s">
        <v>1120</v>
      </c>
      <c r="BR59" s="18" t="s">
        <v>163</v>
      </c>
      <c r="BS59" s="18" t="s">
        <v>143</v>
      </c>
      <c r="BT59" s="18" t="s">
        <v>185</v>
      </c>
      <c r="BU59" s="18" t="s">
        <v>203</v>
      </c>
      <c r="BV59" s="18" t="s">
        <v>21</v>
      </c>
      <c r="BW59" s="18" t="s">
        <v>187</v>
      </c>
      <c r="BX59" s="18" t="s">
        <v>353</v>
      </c>
    </row>
    <row r="60" spans="1:76" s="10" customFormat="1" ht="11.85" customHeight="1">
      <c r="A60" s="18" t="s">
        <v>324</v>
      </c>
      <c r="B60" s="18" t="s">
        <v>325</v>
      </c>
      <c r="C60" s="18" t="s">
        <v>126</v>
      </c>
      <c r="D60" s="19" t="s">
        <v>326</v>
      </c>
      <c r="E60" s="18"/>
      <c r="F60" s="18" t="s">
        <v>128</v>
      </c>
      <c r="G60" s="18" t="s">
        <v>129</v>
      </c>
      <c r="H60" s="18" t="s">
        <v>129</v>
      </c>
      <c r="I60" s="18" t="s">
        <v>129</v>
      </c>
      <c r="J60" s="18" t="s">
        <v>694</v>
      </c>
      <c r="K60" s="18" t="s">
        <v>130</v>
      </c>
      <c r="L60" s="18" t="s">
        <v>327</v>
      </c>
      <c r="M60" s="18">
        <v>0</v>
      </c>
      <c r="N60" s="18">
        <v>0</v>
      </c>
      <c r="O60" s="18">
        <v>0</v>
      </c>
      <c r="P60" s="18">
        <v>1</v>
      </c>
      <c r="Q60" s="18">
        <v>0</v>
      </c>
      <c r="R60" s="18">
        <v>0</v>
      </c>
      <c r="S60" s="18">
        <v>0</v>
      </c>
      <c r="T60" s="18">
        <v>0</v>
      </c>
      <c r="U60" s="18">
        <v>0</v>
      </c>
      <c r="V60" s="18">
        <v>0</v>
      </c>
      <c r="W60" s="18">
        <v>0</v>
      </c>
      <c r="X60" s="18">
        <v>0</v>
      </c>
      <c r="Y60" s="18">
        <v>0</v>
      </c>
      <c r="Z60" s="18">
        <v>0</v>
      </c>
      <c r="AA60" s="18">
        <v>0</v>
      </c>
      <c r="AB60" s="18">
        <v>0</v>
      </c>
      <c r="AC60" s="18">
        <v>0</v>
      </c>
      <c r="AD60" s="18">
        <v>0</v>
      </c>
      <c r="AE60" s="18">
        <v>0</v>
      </c>
      <c r="AF60" s="18">
        <v>0</v>
      </c>
      <c r="AG60" s="18">
        <v>0</v>
      </c>
      <c r="AH60" s="18">
        <v>0</v>
      </c>
      <c r="AI60" s="18">
        <v>0</v>
      </c>
      <c r="AJ60" s="18">
        <v>0</v>
      </c>
      <c r="AK60" s="18">
        <v>0</v>
      </c>
      <c r="AL60" s="18">
        <v>0</v>
      </c>
      <c r="AM60" s="18" t="s">
        <v>49</v>
      </c>
      <c r="AN60" s="18" t="s">
        <v>329</v>
      </c>
      <c r="AO60" s="18">
        <v>0</v>
      </c>
      <c r="AP60" s="18">
        <v>0</v>
      </c>
      <c r="AQ60" s="18">
        <v>0</v>
      </c>
      <c r="AR60" s="18">
        <v>0</v>
      </c>
      <c r="AS60" s="18">
        <v>0</v>
      </c>
      <c r="AT60" s="18">
        <v>0</v>
      </c>
      <c r="AU60" s="18">
        <v>0</v>
      </c>
      <c r="AV60" s="18">
        <v>0</v>
      </c>
      <c r="AW60" s="18">
        <v>0</v>
      </c>
      <c r="AX60" s="18">
        <v>0</v>
      </c>
      <c r="AY60" s="18">
        <v>0</v>
      </c>
      <c r="AZ60" s="18">
        <v>0</v>
      </c>
      <c r="BA60" s="18">
        <v>0</v>
      </c>
      <c r="BB60" s="18">
        <v>0</v>
      </c>
      <c r="BC60" s="18">
        <v>0</v>
      </c>
      <c r="BD60" s="18">
        <v>0</v>
      </c>
      <c r="BE60" s="18">
        <v>1</v>
      </c>
      <c r="BF60" s="18">
        <v>0</v>
      </c>
      <c r="BG60" s="18">
        <v>0</v>
      </c>
      <c r="BH60" s="18">
        <v>0</v>
      </c>
      <c r="BI60" s="18">
        <f t="shared" si="0"/>
        <v>1</v>
      </c>
      <c r="BJ60" s="18" t="s">
        <v>134</v>
      </c>
      <c r="BK60" s="18" t="s">
        <v>196</v>
      </c>
      <c r="BL60" s="18" t="s">
        <v>136</v>
      </c>
      <c r="BM60" s="18" t="s">
        <v>330</v>
      </c>
      <c r="BN60" s="18" t="s">
        <v>331</v>
      </c>
      <c r="BO60" s="18" t="s">
        <v>1121</v>
      </c>
      <c r="BP60" s="18" t="s">
        <v>333</v>
      </c>
      <c r="BQ60" s="18" t="s">
        <v>334</v>
      </c>
      <c r="BR60" s="18" t="s">
        <v>23</v>
      </c>
      <c r="BS60" s="18" t="s">
        <v>335</v>
      </c>
      <c r="BT60" s="18" t="s">
        <v>202</v>
      </c>
      <c r="BU60" s="18" t="s">
        <v>186</v>
      </c>
      <c r="BV60" s="18" t="s">
        <v>147</v>
      </c>
      <c r="BW60" s="18" t="s">
        <v>147</v>
      </c>
      <c r="BX60" s="18" t="s">
        <v>336</v>
      </c>
    </row>
    <row r="61" spans="1:76" s="10" customFormat="1" ht="11.85" customHeight="1">
      <c r="A61" s="18" t="s">
        <v>1122</v>
      </c>
      <c r="B61" s="18" t="s">
        <v>1123</v>
      </c>
      <c r="C61" s="18" t="s">
        <v>126</v>
      </c>
      <c r="D61" s="19" t="s">
        <v>1124</v>
      </c>
      <c r="E61" s="18"/>
      <c r="F61" s="18" t="s">
        <v>172</v>
      </c>
      <c r="G61" s="18" t="s">
        <v>172</v>
      </c>
      <c r="H61" s="18" t="s">
        <v>172</v>
      </c>
      <c r="I61" s="18" t="s">
        <v>1125</v>
      </c>
      <c r="J61" s="18" t="s">
        <v>694</v>
      </c>
      <c r="K61" s="18" t="s">
        <v>130</v>
      </c>
      <c r="L61" s="18" t="s">
        <v>131</v>
      </c>
      <c r="M61" s="18">
        <v>1</v>
      </c>
      <c r="N61" s="18">
        <v>0</v>
      </c>
      <c r="O61" s="18">
        <v>0</v>
      </c>
      <c r="P61" s="18">
        <v>0</v>
      </c>
      <c r="Q61" s="18">
        <v>0</v>
      </c>
      <c r="R61" s="18">
        <v>0</v>
      </c>
      <c r="S61" s="18">
        <v>0</v>
      </c>
      <c r="T61" s="18">
        <v>0</v>
      </c>
      <c r="U61" s="18">
        <v>0</v>
      </c>
      <c r="V61" s="18">
        <v>0</v>
      </c>
      <c r="W61" s="18">
        <v>0</v>
      </c>
      <c r="X61" s="18">
        <v>0</v>
      </c>
      <c r="Y61" s="18">
        <v>0</v>
      </c>
      <c r="Z61" s="18">
        <v>0</v>
      </c>
      <c r="AA61" s="18">
        <v>0</v>
      </c>
      <c r="AB61" s="18">
        <v>0</v>
      </c>
      <c r="AC61" s="18">
        <v>0</v>
      </c>
      <c r="AD61" s="18">
        <v>0</v>
      </c>
      <c r="AE61" s="18">
        <v>0</v>
      </c>
      <c r="AF61" s="18">
        <v>0</v>
      </c>
      <c r="AG61" s="18">
        <v>0</v>
      </c>
      <c r="AH61" s="18">
        <v>1</v>
      </c>
      <c r="AI61" s="18">
        <v>0</v>
      </c>
      <c r="AJ61" s="18">
        <v>0</v>
      </c>
      <c r="AK61" s="18">
        <v>0</v>
      </c>
      <c r="AL61" s="18">
        <v>0</v>
      </c>
      <c r="AM61" s="18"/>
      <c r="AN61" s="18" t="s">
        <v>133</v>
      </c>
      <c r="AO61" s="18">
        <v>0</v>
      </c>
      <c r="AP61" s="18">
        <v>0</v>
      </c>
      <c r="AQ61" s="18">
        <v>0</v>
      </c>
      <c r="AR61" s="18">
        <v>0</v>
      </c>
      <c r="AS61" s="18">
        <v>0</v>
      </c>
      <c r="AT61" s="18">
        <v>0</v>
      </c>
      <c r="AU61" s="18">
        <v>0</v>
      </c>
      <c r="AV61" s="18">
        <v>0</v>
      </c>
      <c r="AW61" s="18">
        <v>0</v>
      </c>
      <c r="AX61" s="18">
        <v>0</v>
      </c>
      <c r="AY61" s="18">
        <v>0</v>
      </c>
      <c r="AZ61" s="18">
        <v>0</v>
      </c>
      <c r="BA61" s="18">
        <v>0</v>
      </c>
      <c r="BB61" s="18">
        <v>0</v>
      </c>
      <c r="BC61" s="18">
        <v>0</v>
      </c>
      <c r="BD61" s="18">
        <v>0</v>
      </c>
      <c r="BE61" s="18">
        <v>1</v>
      </c>
      <c r="BF61" s="18">
        <v>0</v>
      </c>
      <c r="BG61" s="18">
        <v>0</v>
      </c>
      <c r="BH61" s="18">
        <v>0</v>
      </c>
      <c r="BI61" s="18">
        <f t="shared" si="0"/>
        <v>1</v>
      </c>
      <c r="BJ61" s="18" t="s">
        <v>713</v>
      </c>
      <c r="BK61" s="18" t="s">
        <v>1126</v>
      </c>
      <c r="BL61" s="18" t="s">
        <v>136</v>
      </c>
      <c r="BM61" s="18" t="s">
        <v>1127</v>
      </c>
      <c r="BN61" s="18" t="s">
        <v>1128</v>
      </c>
      <c r="BO61" s="18" t="s">
        <v>1129</v>
      </c>
      <c r="BP61" s="18" t="s">
        <v>1130</v>
      </c>
      <c r="BQ61" s="18" t="s">
        <v>1131</v>
      </c>
      <c r="BR61" s="18" t="s">
        <v>351</v>
      </c>
      <c r="BS61" s="18" t="s">
        <v>352</v>
      </c>
      <c r="BT61" s="18" t="s">
        <v>1132</v>
      </c>
      <c r="BU61" s="18" t="s">
        <v>145</v>
      </c>
      <c r="BV61" s="18"/>
      <c r="BW61" s="18" t="s">
        <v>147</v>
      </c>
      <c r="BX61" s="18" t="s">
        <v>1133</v>
      </c>
    </row>
    <row r="62" spans="1:76" s="10" customFormat="1" ht="11.85" customHeight="1">
      <c r="A62" s="18" t="s">
        <v>1134</v>
      </c>
      <c r="B62" s="18" t="s">
        <v>1135</v>
      </c>
      <c r="C62" s="18" t="s">
        <v>126</v>
      </c>
      <c r="D62" s="19" t="s">
        <v>1136</v>
      </c>
      <c r="E62" s="18"/>
      <c r="F62" s="18" t="s">
        <v>172</v>
      </c>
      <c r="G62" s="18" t="s">
        <v>172</v>
      </c>
      <c r="H62" s="18" t="s">
        <v>172</v>
      </c>
      <c r="I62" s="18" t="s">
        <v>1125</v>
      </c>
      <c r="J62" s="18" t="s">
        <v>694</v>
      </c>
      <c r="K62" s="18" t="s">
        <v>130</v>
      </c>
      <c r="L62" s="18" t="s">
        <v>131</v>
      </c>
      <c r="M62" s="18">
        <v>1</v>
      </c>
      <c r="N62" s="18">
        <v>0</v>
      </c>
      <c r="O62" s="18">
        <v>0</v>
      </c>
      <c r="P62" s="18">
        <v>0</v>
      </c>
      <c r="Q62" s="18">
        <v>0</v>
      </c>
      <c r="R62" s="18">
        <v>0</v>
      </c>
      <c r="S62" s="18">
        <v>0</v>
      </c>
      <c r="T62" s="18">
        <v>0</v>
      </c>
      <c r="U62" s="18">
        <v>0</v>
      </c>
      <c r="V62" s="18">
        <v>0</v>
      </c>
      <c r="W62" s="18">
        <v>0</v>
      </c>
      <c r="X62" s="18">
        <v>0</v>
      </c>
      <c r="Y62" s="18">
        <v>0</v>
      </c>
      <c r="Z62" s="18">
        <v>0</v>
      </c>
      <c r="AA62" s="18">
        <v>0</v>
      </c>
      <c r="AB62" s="18">
        <v>0</v>
      </c>
      <c r="AC62" s="18">
        <v>0</v>
      </c>
      <c r="AD62" s="18">
        <v>0</v>
      </c>
      <c r="AE62" s="18">
        <v>0</v>
      </c>
      <c r="AF62" s="18">
        <v>0</v>
      </c>
      <c r="AG62" s="18">
        <v>0</v>
      </c>
      <c r="AH62" s="18">
        <v>1</v>
      </c>
      <c r="AI62" s="18">
        <v>0</v>
      </c>
      <c r="AJ62" s="18">
        <v>0</v>
      </c>
      <c r="AK62" s="18">
        <v>0</v>
      </c>
      <c r="AL62" s="18">
        <v>0</v>
      </c>
      <c r="AM62" s="18"/>
      <c r="AN62" s="18" t="s">
        <v>133</v>
      </c>
      <c r="AO62" s="18">
        <v>0</v>
      </c>
      <c r="AP62" s="18">
        <v>0</v>
      </c>
      <c r="AQ62" s="18">
        <v>0</v>
      </c>
      <c r="AR62" s="18">
        <v>0</v>
      </c>
      <c r="AS62" s="18">
        <v>0</v>
      </c>
      <c r="AT62" s="18">
        <v>0</v>
      </c>
      <c r="AU62" s="18">
        <v>0</v>
      </c>
      <c r="AV62" s="18">
        <v>0</v>
      </c>
      <c r="AW62" s="18">
        <v>0</v>
      </c>
      <c r="AX62" s="18">
        <v>0</v>
      </c>
      <c r="AY62" s="18">
        <v>0</v>
      </c>
      <c r="AZ62" s="18">
        <v>0</v>
      </c>
      <c r="BA62" s="18">
        <v>0</v>
      </c>
      <c r="BB62" s="18">
        <v>0</v>
      </c>
      <c r="BC62" s="18">
        <v>0</v>
      </c>
      <c r="BD62" s="18">
        <v>0</v>
      </c>
      <c r="BE62" s="18">
        <v>1</v>
      </c>
      <c r="BF62" s="18">
        <v>0</v>
      </c>
      <c r="BG62" s="18">
        <v>0</v>
      </c>
      <c r="BH62" s="18">
        <v>0</v>
      </c>
      <c r="BI62" s="18">
        <f t="shared" si="0"/>
        <v>1</v>
      </c>
      <c r="BJ62" s="18" t="s">
        <v>713</v>
      </c>
      <c r="BK62" s="18" t="s">
        <v>1126</v>
      </c>
      <c r="BL62" s="18" t="s">
        <v>136</v>
      </c>
      <c r="BM62" s="18" t="s">
        <v>1137</v>
      </c>
      <c r="BN62" s="18" t="s">
        <v>1138</v>
      </c>
      <c r="BO62" s="18" t="s">
        <v>1139</v>
      </c>
      <c r="BP62" s="18" t="s">
        <v>1140</v>
      </c>
      <c r="BQ62" s="18" t="s">
        <v>1141</v>
      </c>
      <c r="BR62" s="18" t="s">
        <v>351</v>
      </c>
      <c r="BS62" s="18" t="s">
        <v>352</v>
      </c>
      <c r="BT62" s="18" t="s">
        <v>1132</v>
      </c>
      <c r="BU62" s="18" t="s">
        <v>145</v>
      </c>
      <c r="BV62" s="18" t="s">
        <v>147</v>
      </c>
      <c r="BW62" s="18" t="s">
        <v>147</v>
      </c>
      <c r="BX62" s="18" t="s">
        <v>1133</v>
      </c>
    </row>
    <row r="63" spans="1:76" s="10" customFormat="1" ht="11.85" customHeight="1">
      <c r="A63" s="18" t="s">
        <v>1142</v>
      </c>
      <c r="B63" s="18" t="s">
        <v>1143</v>
      </c>
      <c r="C63" s="18" t="s">
        <v>126</v>
      </c>
      <c r="D63" s="19" t="s">
        <v>1144</v>
      </c>
      <c r="E63" s="18"/>
      <c r="F63" s="18" t="s">
        <v>172</v>
      </c>
      <c r="G63" s="18" t="s">
        <v>172</v>
      </c>
      <c r="H63" s="18" t="s">
        <v>172</v>
      </c>
      <c r="I63" s="18" t="s">
        <v>1125</v>
      </c>
      <c r="J63" s="18" t="s">
        <v>694</v>
      </c>
      <c r="K63" s="18" t="s">
        <v>130</v>
      </c>
      <c r="L63" s="18" t="s">
        <v>131</v>
      </c>
      <c r="M63" s="18">
        <v>1</v>
      </c>
      <c r="N63" s="18">
        <v>0</v>
      </c>
      <c r="O63" s="18">
        <v>0</v>
      </c>
      <c r="P63" s="18">
        <v>0</v>
      </c>
      <c r="Q63" s="18">
        <v>0</v>
      </c>
      <c r="R63" s="18">
        <v>0</v>
      </c>
      <c r="S63" s="18">
        <v>0</v>
      </c>
      <c r="T63" s="18">
        <v>0</v>
      </c>
      <c r="U63" s="18">
        <v>0</v>
      </c>
      <c r="V63" s="18">
        <v>0</v>
      </c>
      <c r="W63" s="18">
        <v>0</v>
      </c>
      <c r="X63" s="18">
        <v>0</v>
      </c>
      <c r="Y63" s="18">
        <v>0</v>
      </c>
      <c r="Z63" s="18">
        <v>0</v>
      </c>
      <c r="AA63" s="18">
        <v>0</v>
      </c>
      <c r="AB63" s="18">
        <v>0</v>
      </c>
      <c r="AC63" s="18">
        <v>0</v>
      </c>
      <c r="AD63" s="18">
        <v>0</v>
      </c>
      <c r="AE63" s="18">
        <v>0</v>
      </c>
      <c r="AF63" s="18">
        <v>0</v>
      </c>
      <c r="AG63" s="18">
        <v>0</v>
      </c>
      <c r="AH63" s="18">
        <v>1</v>
      </c>
      <c r="AI63" s="18">
        <v>0</v>
      </c>
      <c r="AJ63" s="18">
        <v>0</v>
      </c>
      <c r="AK63" s="18">
        <v>0</v>
      </c>
      <c r="AL63" s="18">
        <v>0</v>
      </c>
      <c r="AM63" s="18"/>
      <c r="AN63" s="18" t="s">
        <v>133</v>
      </c>
      <c r="AO63" s="18">
        <v>0</v>
      </c>
      <c r="AP63" s="18">
        <v>0</v>
      </c>
      <c r="AQ63" s="18">
        <v>0</v>
      </c>
      <c r="AR63" s="18">
        <v>0</v>
      </c>
      <c r="AS63" s="18">
        <v>0</v>
      </c>
      <c r="AT63" s="18">
        <v>0</v>
      </c>
      <c r="AU63" s="18">
        <v>0</v>
      </c>
      <c r="AV63" s="18">
        <v>0</v>
      </c>
      <c r="AW63" s="18">
        <v>0</v>
      </c>
      <c r="AX63" s="18">
        <v>0</v>
      </c>
      <c r="AY63" s="18">
        <v>0</v>
      </c>
      <c r="AZ63" s="18">
        <v>0</v>
      </c>
      <c r="BA63" s="18">
        <v>0</v>
      </c>
      <c r="BB63" s="18">
        <v>0</v>
      </c>
      <c r="BC63" s="18">
        <v>0</v>
      </c>
      <c r="BD63" s="18">
        <v>0</v>
      </c>
      <c r="BE63" s="18">
        <v>1</v>
      </c>
      <c r="BF63" s="18">
        <v>0</v>
      </c>
      <c r="BG63" s="18">
        <v>0</v>
      </c>
      <c r="BH63" s="18">
        <v>0</v>
      </c>
      <c r="BI63" s="18">
        <f t="shared" si="0"/>
        <v>1</v>
      </c>
      <c r="BJ63" s="18" t="s">
        <v>713</v>
      </c>
      <c r="BK63" s="18" t="s">
        <v>1126</v>
      </c>
      <c r="BL63" s="18" t="s">
        <v>136</v>
      </c>
      <c r="BM63" s="18" t="s">
        <v>1145</v>
      </c>
      <c r="BN63" s="18" t="s">
        <v>1146</v>
      </c>
      <c r="BO63" s="18" t="s">
        <v>1147</v>
      </c>
      <c r="BP63" s="18" t="s">
        <v>1148</v>
      </c>
      <c r="BQ63" s="18" t="s">
        <v>1149</v>
      </c>
      <c r="BR63" s="18" t="s">
        <v>351</v>
      </c>
      <c r="BS63" s="18" t="s">
        <v>352</v>
      </c>
      <c r="BT63" s="18" t="s">
        <v>1132</v>
      </c>
      <c r="BU63" s="18" t="s">
        <v>145</v>
      </c>
      <c r="BV63" s="18" t="s">
        <v>147</v>
      </c>
      <c r="BW63" s="18" t="s">
        <v>147</v>
      </c>
      <c r="BX63" s="18" t="s">
        <v>1133</v>
      </c>
    </row>
    <row r="64" spans="1:76" s="10" customFormat="1" ht="11.85" customHeight="1">
      <c r="A64" s="18" t="s">
        <v>1150</v>
      </c>
      <c r="B64" s="18" t="s">
        <v>1151</v>
      </c>
      <c r="C64" s="18" t="s">
        <v>126</v>
      </c>
      <c r="D64" s="19" t="s">
        <v>1152</v>
      </c>
      <c r="E64" s="18"/>
      <c r="F64" s="18" t="s">
        <v>172</v>
      </c>
      <c r="G64" s="18" t="s">
        <v>172</v>
      </c>
      <c r="H64" s="18" t="s">
        <v>172</v>
      </c>
      <c r="I64" s="18" t="s">
        <v>1153</v>
      </c>
      <c r="J64" s="18" t="s">
        <v>694</v>
      </c>
      <c r="K64" s="18" t="s">
        <v>130</v>
      </c>
      <c r="L64" s="18" t="s">
        <v>131</v>
      </c>
      <c r="M64" s="18">
        <v>1</v>
      </c>
      <c r="N64" s="18">
        <v>0</v>
      </c>
      <c r="O64" s="18">
        <v>0</v>
      </c>
      <c r="P64" s="18">
        <v>0</v>
      </c>
      <c r="Q64" s="18">
        <v>0</v>
      </c>
      <c r="R64" s="18">
        <v>0</v>
      </c>
      <c r="S64" s="18">
        <v>0</v>
      </c>
      <c r="T64" s="18">
        <v>0</v>
      </c>
      <c r="U64" s="18">
        <v>0</v>
      </c>
      <c r="V64" s="18">
        <v>0</v>
      </c>
      <c r="W64" s="18">
        <v>0</v>
      </c>
      <c r="X64" s="18">
        <v>0</v>
      </c>
      <c r="Y64" s="18">
        <v>0</v>
      </c>
      <c r="Z64" s="18">
        <v>0</v>
      </c>
      <c r="AA64" s="18">
        <v>0</v>
      </c>
      <c r="AB64" s="18">
        <v>0</v>
      </c>
      <c r="AC64" s="18">
        <v>0</v>
      </c>
      <c r="AD64" s="18">
        <v>0</v>
      </c>
      <c r="AE64" s="18">
        <v>0</v>
      </c>
      <c r="AF64" s="18">
        <v>0</v>
      </c>
      <c r="AG64" s="18">
        <v>0</v>
      </c>
      <c r="AH64" s="18">
        <v>1</v>
      </c>
      <c r="AI64" s="18">
        <v>0</v>
      </c>
      <c r="AJ64" s="18">
        <v>0</v>
      </c>
      <c r="AK64" s="18">
        <v>0</v>
      </c>
      <c r="AL64" s="18">
        <v>0</v>
      </c>
      <c r="AM64" s="18"/>
      <c r="AN64" s="18" t="s">
        <v>133</v>
      </c>
      <c r="AO64" s="18">
        <v>0</v>
      </c>
      <c r="AP64" s="18">
        <v>0</v>
      </c>
      <c r="AQ64" s="18">
        <v>0</v>
      </c>
      <c r="AR64" s="18">
        <v>0</v>
      </c>
      <c r="AS64" s="18">
        <v>0</v>
      </c>
      <c r="AT64" s="18">
        <v>0</v>
      </c>
      <c r="AU64" s="18">
        <v>0</v>
      </c>
      <c r="AV64" s="18">
        <v>0</v>
      </c>
      <c r="AW64" s="18">
        <v>0</v>
      </c>
      <c r="AX64" s="18">
        <v>0</v>
      </c>
      <c r="AY64" s="18">
        <v>0</v>
      </c>
      <c r="AZ64" s="18">
        <v>0</v>
      </c>
      <c r="BA64" s="18">
        <v>0</v>
      </c>
      <c r="BB64" s="18">
        <v>0</v>
      </c>
      <c r="BC64" s="18">
        <v>0</v>
      </c>
      <c r="BD64" s="18">
        <v>0</v>
      </c>
      <c r="BE64" s="18">
        <v>1</v>
      </c>
      <c r="BF64" s="18">
        <v>0</v>
      </c>
      <c r="BG64" s="18">
        <v>0</v>
      </c>
      <c r="BH64" s="18">
        <v>0</v>
      </c>
      <c r="BI64" s="18">
        <f t="shared" si="0"/>
        <v>1</v>
      </c>
      <c r="BJ64" s="18" t="s">
        <v>713</v>
      </c>
      <c r="BK64" s="18" t="s">
        <v>1126</v>
      </c>
      <c r="BL64" s="18" t="s">
        <v>136</v>
      </c>
      <c r="BM64" s="18" t="s">
        <v>1154</v>
      </c>
      <c r="BN64" s="18" t="s">
        <v>1155</v>
      </c>
      <c r="BO64" s="18" t="s">
        <v>1156</v>
      </c>
      <c r="BP64" s="18" t="s">
        <v>1157</v>
      </c>
      <c r="BQ64" s="18" t="s">
        <v>1158</v>
      </c>
      <c r="BR64" s="18" t="s">
        <v>351</v>
      </c>
      <c r="BS64" s="18" t="s">
        <v>352</v>
      </c>
      <c r="BT64" s="18" t="s">
        <v>1132</v>
      </c>
      <c r="BU64" s="18" t="s">
        <v>145</v>
      </c>
      <c r="BV64" s="18" t="s">
        <v>147</v>
      </c>
      <c r="BW64" s="18" t="s">
        <v>147</v>
      </c>
      <c r="BX64" s="18" t="s">
        <v>1133</v>
      </c>
    </row>
    <row r="65" spans="1:76" s="10" customFormat="1" ht="10.7" customHeight="1">
      <c r="A65" s="18" t="s">
        <v>1159</v>
      </c>
      <c r="B65" s="18" t="s">
        <v>1160</v>
      </c>
      <c r="C65" s="18" t="s">
        <v>126</v>
      </c>
      <c r="D65" s="19" t="s">
        <v>1161</v>
      </c>
      <c r="E65" s="18"/>
      <c r="F65" s="18" t="s">
        <v>172</v>
      </c>
      <c r="G65" s="18" t="s">
        <v>172</v>
      </c>
      <c r="H65" s="18" t="s">
        <v>172</v>
      </c>
      <c r="I65" s="18" t="s">
        <v>1162</v>
      </c>
      <c r="J65" s="18" t="s">
        <v>694</v>
      </c>
      <c r="K65" s="18" t="s">
        <v>130</v>
      </c>
      <c r="L65" s="18" t="s">
        <v>131</v>
      </c>
      <c r="M65" s="18">
        <v>1</v>
      </c>
      <c r="N65" s="18">
        <v>0</v>
      </c>
      <c r="O65" s="18">
        <v>0</v>
      </c>
      <c r="P65" s="18">
        <v>0</v>
      </c>
      <c r="Q65" s="18">
        <v>0</v>
      </c>
      <c r="R65" s="18">
        <v>0</v>
      </c>
      <c r="S65" s="18">
        <v>0</v>
      </c>
      <c r="T65" s="18">
        <v>0</v>
      </c>
      <c r="U65" s="18">
        <v>0</v>
      </c>
      <c r="V65" s="18">
        <v>0</v>
      </c>
      <c r="W65" s="18">
        <v>0</v>
      </c>
      <c r="X65" s="18">
        <v>0</v>
      </c>
      <c r="Y65" s="18">
        <v>0</v>
      </c>
      <c r="Z65" s="18">
        <v>0</v>
      </c>
      <c r="AA65" s="18">
        <v>0</v>
      </c>
      <c r="AB65" s="18">
        <v>0</v>
      </c>
      <c r="AC65" s="18">
        <v>0</v>
      </c>
      <c r="AD65" s="18">
        <v>0</v>
      </c>
      <c r="AE65" s="18">
        <v>0</v>
      </c>
      <c r="AF65" s="18">
        <v>0</v>
      </c>
      <c r="AG65" s="18">
        <v>0</v>
      </c>
      <c r="AH65" s="18">
        <v>1</v>
      </c>
      <c r="AI65" s="18">
        <v>0</v>
      </c>
      <c r="AJ65" s="18">
        <v>0</v>
      </c>
      <c r="AK65" s="18">
        <v>0</v>
      </c>
      <c r="AL65" s="18">
        <v>0</v>
      </c>
      <c r="AM65" s="18"/>
      <c r="AN65" s="18" t="s">
        <v>133</v>
      </c>
      <c r="AO65" s="18">
        <v>0</v>
      </c>
      <c r="AP65" s="18">
        <v>0</v>
      </c>
      <c r="AQ65" s="18">
        <v>0</v>
      </c>
      <c r="AR65" s="18">
        <v>0</v>
      </c>
      <c r="AS65" s="18">
        <v>0</v>
      </c>
      <c r="AT65" s="18">
        <v>0</v>
      </c>
      <c r="AU65" s="18">
        <v>0</v>
      </c>
      <c r="AV65" s="18">
        <v>0</v>
      </c>
      <c r="AW65" s="18">
        <v>0</v>
      </c>
      <c r="AX65" s="18">
        <v>0</v>
      </c>
      <c r="AY65" s="18">
        <v>0</v>
      </c>
      <c r="AZ65" s="18">
        <v>0</v>
      </c>
      <c r="BA65" s="18">
        <v>0</v>
      </c>
      <c r="BB65" s="18">
        <v>0</v>
      </c>
      <c r="BC65" s="18">
        <v>0</v>
      </c>
      <c r="BD65" s="18">
        <v>0</v>
      </c>
      <c r="BE65" s="18">
        <v>1</v>
      </c>
      <c r="BF65" s="18">
        <v>0</v>
      </c>
      <c r="BG65" s="18">
        <v>0</v>
      </c>
      <c r="BH65" s="18">
        <v>0</v>
      </c>
      <c r="BI65" s="18">
        <f t="shared" si="0"/>
        <v>1</v>
      </c>
      <c r="BJ65" s="18" t="s">
        <v>713</v>
      </c>
      <c r="BK65" s="18" t="s">
        <v>1126</v>
      </c>
      <c r="BL65" s="18" t="s">
        <v>136</v>
      </c>
      <c r="BM65" s="18" t="s">
        <v>1163</v>
      </c>
      <c r="BN65" s="18" t="s">
        <v>1164</v>
      </c>
      <c r="BO65" s="18" t="s">
        <v>1165</v>
      </c>
      <c r="BP65" s="18" t="s">
        <v>1166</v>
      </c>
      <c r="BQ65" s="18" t="s">
        <v>1167</v>
      </c>
      <c r="BR65" s="18" t="s">
        <v>351</v>
      </c>
      <c r="BS65" s="18" t="s">
        <v>352</v>
      </c>
      <c r="BT65" s="18" t="s">
        <v>1132</v>
      </c>
      <c r="BU65" s="18" t="s">
        <v>145</v>
      </c>
      <c r="BV65" s="18" t="s">
        <v>147</v>
      </c>
      <c r="BW65" s="18" t="s">
        <v>147</v>
      </c>
      <c r="BX65" s="18" t="s">
        <v>1168</v>
      </c>
    </row>
    <row r="66" spans="1:76" s="10" customFormat="1" ht="11.85" customHeight="1">
      <c r="A66" s="18" t="s">
        <v>1169</v>
      </c>
      <c r="B66" s="18" t="s">
        <v>1170</v>
      </c>
      <c r="C66" s="18" t="s">
        <v>126</v>
      </c>
      <c r="D66" s="19" t="s">
        <v>1171</v>
      </c>
      <c r="E66" s="18"/>
      <c r="F66" s="18" t="s">
        <v>172</v>
      </c>
      <c r="G66" s="18" t="s">
        <v>172</v>
      </c>
      <c r="H66" s="18" t="s">
        <v>172</v>
      </c>
      <c r="I66" s="18" t="s">
        <v>1162</v>
      </c>
      <c r="J66" s="18" t="s">
        <v>694</v>
      </c>
      <c r="K66" s="18" t="s">
        <v>130</v>
      </c>
      <c r="L66" s="18" t="s">
        <v>131</v>
      </c>
      <c r="M66" s="18">
        <v>1</v>
      </c>
      <c r="N66" s="18">
        <v>0</v>
      </c>
      <c r="O66" s="18">
        <v>0</v>
      </c>
      <c r="P66" s="18">
        <v>0</v>
      </c>
      <c r="Q66" s="18">
        <v>0</v>
      </c>
      <c r="R66" s="18">
        <v>0</v>
      </c>
      <c r="S66" s="18">
        <v>0</v>
      </c>
      <c r="T66" s="18">
        <v>0</v>
      </c>
      <c r="U66" s="18">
        <v>0</v>
      </c>
      <c r="V66" s="18">
        <v>0</v>
      </c>
      <c r="W66" s="18">
        <v>0</v>
      </c>
      <c r="X66" s="18">
        <v>0</v>
      </c>
      <c r="Y66" s="18">
        <v>0</v>
      </c>
      <c r="Z66" s="18">
        <v>0</v>
      </c>
      <c r="AA66" s="18">
        <v>0</v>
      </c>
      <c r="AB66" s="18">
        <v>0</v>
      </c>
      <c r="AC66" s="18">
        <v>0</v>
      </c>
      <c r="AD66" s="18">
        <v>0</v>
      </c>
      <c r="AE66" s="18">
        <v>0</v>
      </c>
      <c r="AF66" s="18">
        <v>0</v>
      </c>
      <c r="AG66" s="18">
        <v>0</v>
      </c>
      <c r="AH66" s="18">
        <v>1</v>
      </c>
      <c r="AI66" s="18">
        <v>0</v>
      </c>
      <c r="AJ66" s="18">
        <v>0</v>
      </c>
      <c r="AK66" s="18">
        <v>0</v>
      </c>
      <c r="AL66" s="18">
        <v>0</v>
      </c>
      <c r="AM66" s="18"/>
      <c r="AN66" s="18" t="s">
        <v>133</v>
      </c>
      <c r="AO66" s="18">
        <v>0</v>
      </c>
      <c r="AP66" s="18">
        <v>0</v>
      </c>
      <c r="AQ66" s="18">
        <v>0</v>
      </c>
      <c r="AR66" s="18">
        <v>0</v>
      </c>
      <c r="AS66" s="18">
        <v>0</v>
      </c>
      <c r="AT66" s="18">
        <v>0</v>
      </c>
      <c r="AU66" s="18">
        <v>0</v>
      </c>
      <c r="AV66" s="18">
        <v>0</v>
      </c>
      <c r="AW66" s="18">
        <v>0</v>
      </c>
      <c r="AX66" s="18">
        <v>0</v>
      </c>
      <c r="AY66" s="18">
        <v>0</v>
      </c>
      <c r="AZ66" s="18">
        <v>0</v>
      </c>
      <c r="BA66" s="18">
        <v>0</v>
      </c>
      <c r="BB66" s="18">
        <v>0</v>
      </c>
      <c r="BC66" s="18">
        <v>0</v>
      </c>
      <c r="BD66" s="18">
        <v>0</v>
      </c>
      <c r="BE66" s="18">
        <v>1</v>
      </c>
      <c r="BF66" s="18">
        <v>0</v>
      </c>
      <c r="BG66" s="18">
        <v>0</v>
      </c>
      <c r="BH66" s="18">
        <v>0</v>
      </c>
      <c r="BI66" s="18">
        <f t="shared" si="0"/>
        <v>1</v>
      </c>
      <c r="BJ66" s="18" t="s">
        <v>713</v>
      </c>
      <c r="BK66" s="18" t="s">
        <v>1126</v>
      </c>
      <c r="BL66" s="18" t="s">
        <v>136</v>
      </c>
      <c r="BM66" s="18" t="s">
        <v>1172</v>
      </c>
      <c r="BN66" s="18" t="s">
        <v>1173</v>
      </c>
      <c r="BO66" s="18" t="s">
        <v>1174</v>
      </c>
      <c r="BP66" s="18" t="s">
        <v>1175</v>
      </c>
      <c r="BQ66" s="18" t="s">
        <v>1149</v>
      </c>
      <c r="BR66" s="18" t="s">
        <v>351</v>
      </c>
      <c r="BS66" s="18" t="s">
        <v>352</v>
      </c>
      <c r="BT66" s="18" t="s">
        <v>1132</v>
      </c>
      <c r="BU66" s="18" t="s">
        <v>145</v>
      </c>
      <c r="BV66" s="18" t="s">
        <v>147</v>
      </c>
      <c r="BW66" s="18" t="s">
        <v>147</v>
      </c>
      <c r="BX66" s="18" t="s">
        <v>1133</v>
      </c>
    </row>
    <row r="67" spans="1:76" s="10" customFormat="1" ht="11.85" customHeight="1">
      <c r="A67" s="18" t="s">
        <v>1176</v>
      </c>
      <c r="B67" s="18" t="s">
        <v>1177</v>
      </c>
      <c r="C67" s="18" t="s">
        <v>126</v>
      </c>
      <c r="D67" s="19" t="s">
        <v>1178</v>
      </c>
      <c r="E67" s="18" t="s">
        <v>1179</v>
      </c>
      <c r="F67" s="18" t="s">
        <v>172</v>
      </c>
      <c r="G67" s="18" t="s">
        <v>172</v>
      </c>
      <c r="H67" s="18" t="s">
        <v>172</v>
      </c>
      <c r="I67" s="18" t="s">
        <v>1180</v>
      </c>
      <c r="J67" s="18" t="s">
        <v>929</v>
      </c>
      <c r="K67" s="18" t="s">
        <v>1181</v>
      </c>
      <c r="L67" s="18" t="s">
        <v>131</v>
      </c>
      <c r="M67" s="18">
        <v>1</v>
      </c>
      <c r="N67" s="18">
        <v>0</v>
      </c>
      <c r="O67" s="18">
        <v>0</v>
      </c>
      <c r="P67" s="18">
        <v>0</v>
      </c>
      <c r="Q67" s="18">
        <v>0</v>
      </c>
      <c r="R67" s="18">
        <v>0</v>
      </c>
      <c r="S67" s="18">
        <v>0</v>
      </c>
      <c r="T67" s="18">
        <v>0</v>
      </c>
      <c r="U67" s="18">
        <v>0</v>
      </c>
      <c r="V67" s="18">
        <v>0</v>
      </c>
      <c r="W67" s="18">
        <v>0</v>
      </c>
      <c r="X67" s="18">
        <v>0</v>
      </c>
      <c r="Y67" s="18">
        <v>0</v>
      </c>
      <c r="Z67" s="18">
        <v>0</v>
      </c>
      <c r="AA67" s="18">
        <v>0</v>
      </c>
      <c r="AB67" s="18">
        <v>0</v>
      </c>
      <c r="AC67" s="18">
        <v>0</v>
      </c>
      <c r="AD67" s="18">
        <v>0</v>
      </c>
      <c r="AE67" s="18">
        <v>0</v>
      </c>
      <c r="AF67" s="18">
        <v>0</v>
      </c>
      <c r="AG67" s="18">
        <v>0</v>
      </c>
      <c r="AH67" s="18">
        <v>1</v>
      </c>
      <c r="AI67" s="18">
        <v>0</v>
      </c>
      <c r="AJ67" s="18">
        <v>0</v>
      </c>
      <c r="AK67" s="18">
        <v>0</v>
      </c>
      <c r="AL67" s="18">
        <v>0</v>
      </c>
      <c r="AM67" s="18"/>
      <c r="AN67" s="18" t="s">
        <v>133</v>
      </c>
      <c r="AO67" s="18">
        <v>0</v>
      </c>
      <c r="AP67" s="18">
        <v>0</v>
      </c>
      <c r="AQ67" s="18">
        <v>0</v>
      </c>
      <c r="AR67" s="18">
        <v>0</v>
      </c>
      <c r="AS67" s="18">
        <v>0</v>
      </c>
      <c r="AT67" s="18">
        <v>0</v>
      </c>
      <c r="AU67" s="18">
        <v>0</v>
      </c>
      <c r="AV67" s="18">
        <v>0</v>
      </c>
      <c r="AW67" s="18">
        <v>0</v>
      </c>
      <c r="AX67" s="18">
        <v>0</v>
      </c>
      <c r="AY67" s="18">
        <v>0</v>
      </c>
      <c r="AZ67" s="18">
        <v>0</v>
      </c>
      <c r="BA67" s="18">
        <v>0</v>
      </c>
      <c r="BB67" s="18">
        <v>0</v>
      </c>
      <c r="BC67" s="18">
        <v>0</v>
      </c>
      <c r="BD67" s="18">
        <v>0</v>
      </c>
      <c r="BE67" s="18">
        <v>1</v>
      </c>
      <c r="BF67" s="18">
        <v>0</v>
      </c>
      <c r="BG67" s="18">
        <v>0</v>
      </c>
      <c r="BH67" s="18">
        <v>0</v>
      </c>
      <c r="BI67" s="18">
        <f t="shared" si="0"/>
        <v>1</v>
      </c>
      <c r="BJ67" s="18" t="s">
        <v>713</v>
      </c>
      <c r="BK67" s="18" t="s">
        <v>1126</v>
      </c>
      <c r="BL67" s="18" t="s">
        <v>136</v>
      </c>
      <c r="BM67" s="18" t="s">
        <v>1182</v>
      </c>
      <c r="BN67" s="18" t="s">
        <v>1183</v>
      </c>
      <c r="BO67" s="18" t="s">
        <v>1184</v>
      </c>
      <c r="BP67" s="18" t="s">
        <v>1185</v>
      </c>
      <c r="BQ67" s="18" t="s">
        <v>1186</v>
      </c>
      <c r="BR67" s="18" t="s">
        <v>351</v>
      </c>
      <c r="BS67" s="18" t="s">
        <v>352</v>
      </c>
      <c r="BT67" s="18" t="s">
        <v>1132</v>
      </c>
      <c r="BU67" s="18" t="s">
        <v>145</v>
      </c>
      <c r="BV67" s="18" t="s">
        <v>147</v>
      </c>
      <c r="BW67" s="18" t="s">
        <v>147</v>
      </c>
      <c r="BX67" s="18" t="s">
        <v>1133</v>
      </c>
    </row>
    <row r="68" spans="1:76" s="10" customFormat="1" ht="11.85" customHeight="1">
      <c r="A68" s="18" t="s">
        <v>1187</v>
      </c>
      <c r="B68" s="18" t="s">
        <v>1188</v>
      </c>
      <c r="C68" s="18" t="s">
        <v>404</v>
      </c>
      <c r="D68" s="19" t="s">
        <v>1189</v>
      </c>
      <c r="E68" s="18"/>
      <c r="F68" s="18" t="s">
        <v>128</v>
      </c>
      <c r="G68" s="18" t="s">
        <v>129</v>
      </c>
      <c r="H68" s="18" t="s">
        <v>129</v>
      </c>
      <c r="I68" s="18" t="s">
        <v>129</v>
      </c>
      <c r="J68" s="18" t="s">
        <v>694</v>
      </c>
      <c r="K68" s="18" t="s">
        <v>1190</v>
      </c>
      <c r="L68" s="18" t="s">
        <v>129</v>
      </c>
      <c r="M68" s="18">
        <v>0</v>
      </c>
      <c r="N68" s="18">
        <v>0</v>
      </c>
      <c r="O68" s="18">
        <v>0</v>
      </c>
      <c r="P68" s="18">
        <v>0</v>
      </c>
      <c r="Q68" s="18">
        <v>0</v>
      </c>
      <c r="R68" s="18">
        <v>0</v>
      </c>
      <c r="S68" s="18">
        <v>0</v>
      </c>
      <c r="T68" s="18">
        <v>0</v>
      </c>
      <c r="U68" s="18">
        <v>0</v>
      </c>
      <c r="V68" s="18">
        <v>0</v>
      </c>
      <c r="W68" s="18">
        <v>0</v>
      </c>
      <c r="X68" s="18">
        <v>0</v>
      </c>
      <c r="Y68" s="18">
        <v>0</v>
      </c>
      <c r="Z68" s="18">
        <v>0</v>
      </c>
      <c r="AA68" s="18">
        <v>0</v>
      </c>
      <c r="AB68" s="18">
        <v>0</v>
      </c>
      <c r="AC68" s="18">
        <v>0</v>
      </c>
      <c r="AD68" s="18">
        <v>0</v>
      </c>
      <c r="AE68" s="18">
        <v>1</v>
      </c>
      <c r="AF68" s="18">
        <v>0</v>
      </c>
      <c r="AG68" s="18">
        <v>0</v>
      </c>
      <c r="AH68" s="18">
        <v>0</v>
      </c>
      <c r="AI68" s="18">
        <v>0</v>
      </c>
      <c r="AJ68" s="18">
        <v>0</v>
      </c>
      <c r="AK68" s="18">
        <v>0</v>
      </c>
      <c r="AL68" s="18">
        <v>0</v>
      </c>
      <c r="AM68" s="18"/>
      <c r="AN68" s="18" t="s">
        <v>881</v>
      </c>
      <c r="AO68" s="18">
        <v>0</v>
      </c>
      <c r="AP68" s="18">
        <v>0</v>
      </c>
      <c r="AQ68" s="18">
        <v>0</v>
      </c>
      <c r="AR68" s="18">
        <v>0</v>
      </c>
      <c r="AS68" s="18">
        <v>0</v>
      </c>
      <c r="AT68" s="18">
        <v>1</v>
      </c>
      <c r="AU68" s="18">
        <v>0</v>
      </c>
      <c r="AV68" s="18">
        <v>0</v>
      </c>
      <c r="AW68" s="18">
        <v>0</v>
      </c>
      <c r="AX68" s="18">
        <v>0</v>
      </c>
      <c r="AY68" s="18">
        <v>0</v>
      </c>
      <c r="AZ68" s="18">
        <v>0</v>
      </c>
      <c r="BA68" s="18">
        <v>1</v>
      </c>
      <c r="BB68" s="18">
        <v>0</v>
      </c>
      <c r="BC68" s="18">
        <v>0</v>
      </c>
      <c r="BD68" s="18">
        <v>0</v>
      </c>
      <c r="BE68" s="18">
        <v>0</v>
      </c>
      <c r="BF68" s="18">
        <v>0</v>
      </c>
      <c r="BG68" s="18">
        <v>0</v>
      </c>
      <c r="BH68" s="18">
        <v>0</v>
      </c>
      <c r="BI68" s="18">
        <f t="shared" ref="BI68:BI131" si="1">SUM(AO68:BH68)</f>
        <v>2</v>
      </c>
      <c r="BJ68" s="18" t="s">
        <v>134</v>
      </c>
      <c r="BK68" s="18" t="s">
        <v>625</v>
      </c>
      <c r="BL68" s="18" t="s">
        <v>147</v>
      </c>
      <c r="BM68" s="18" t="s">
        <v>1191</v>
      </c>
      <c r="BN68" s="18" t="s">
        <v>1192</v>
      </c>
      <c r="BO68" s="18" t="s">
        <v>1193</v>
      </c>
      <c r="BP68" s="18" t="s">
        <v>1194</v>
      </c>
      <c r="BQ68" s="18" t="s">
        <v>1195</v>
      </c>
      <c r="BR68" s="18" t="s">
        <v>142</v>
      </c>
      <c r="BS68" s="18" t="s">
        <v>143</v>
      </c>
      <c r="BT68" s="18" t="s">
        <v>202</v>
      </c>
      <c r="BU68" s="18" t="s">
        <v>145</v>
      </c>
      <c r="BV68" s="18" t="s">
        <v>677</v>
      </c>
      <c r="BW68" s="18" t="s">
        <v>524</v>
      </c>
      <c r="BX68" s="18" t="s">
        <v>449</v>
      </c>
    </row>
    <row r="69" spans="1:76" s="10" customFormat="1" ht="11.85" customHeight="1">
      <c r="A69" s="18" t="s">
        <v>1196</v>
      </c>
      <c r="B69" s="18" t="s">
        <v>1197</v>
      </c>
      <c r="C69" s="18" t="s">
        <v>619</v>
      </c>
      <c r="D69" s="19" t="s">
        <v>1198</v>
      </c>
      <c r="E69" s="18"/>
      <c r="F69" s="18" t="s">
        <v>128</v>
      </c>
      <c r="G69" s="18" t="s">
        <v>129</v>
      </c>
      <c r="H69" s="18" t="s">
        <v>129</v>
      </c>
      <c r="I69" s="18" t="s">
        <v>129</v>
      </c>
      <c r="J69" s="18" t="s">
        <v>694</v>
      </c>
      <c r="K69" s="18" t="s">
        <v>1199</v>
      </c>
      <c r="L69" s="18" t="s">
        <v>1200</v>
      </c>
      <c r="M69" s="18">
        <v>0</v>
      </c>
      <c r="N69" s="18">
        <v>0</v>
      </c>
      <c r="O69" s="18">
        <v>0</v>
      </c>
      <c r="P69" s="18">
        <v>0</v>
      </c>
      <c r="Q69" s="18">
        <v>0</v>
      </c>
      <c r="R69" s="18">
        <v>0</v>
      </c>
      <c r="S69" s="18">
        <v>0</v>
      </c>
      <c r="T69" s="18">
        <v>0</v>
      </c>
      <c r="U69" s="18">
        <v>0</v>
      </c>
      <c r="V69" s="18">
        <v>0</v>
      </c>
      <c r="W69" s="18">
        <v>0</v>
      </c>
      <c r="X69" s="18">
        <v>0</v>
      </c>
      <c r="Y69" s="18">
        <v>0</v>
      </c>
      <c r="Z69" s="18">
        <v>0</v>
      </c>
      <c r="AA69" s="18">
        <v>0</v>
      </c>
      <c r="AB69" s="18">
        <v>0</v>
      </c>
      <c r="AC69" s="18">
        <v>0</v>
      </c>
      <c r="AD69" s="18">
        <v>0</v>
      </c>
      <c r="AE69" s="18">
        <v>1</v>
      </c>
      <c r="AF69" s="18">
        <v>0</v>
      </c>
      <c r="AG69" s="18">
        <v>0</v>
      </c>
      <c r="AH69" s="18">
        <v>0</v>
      </c>
      <c r="AI69" s="18">
        <v>0</v>
      </c>
      <c r="AJ69" s="18">
        <v>0</v>
      </c>
      <c r="AK69" s="18">
        <v>0</v>
      </c>
      <c r="AL69" s="18">
        <v>0</v>
      </c>
      <c r="AM69" s="18"/>
      <c r="AN69" s="18" t="s">
        <v>1201</v>
      </c>
      <c r="AO69" s="18">
        <v>0</v>
      </c>
      <c r="AP69" s="18">
        <v>0</v>
      </c>
      <c r="AQ69" s="18">
        <v>0</v>
      </c>
      <c r="AR69" s="18">
        <v>0</v>
      </c>
      <c r="AS69" s="18">
        <v>0</v>
      </c>
      <c r="AT69" s="18">
        <v>1</v>
      </c>
      <c r="AU69" s="18">
        <v>0</v>
      </c>
      <c r="AV69" s="18">
        <v>0</v>
      </c>
      <c r="AW69" s="18">
        <v>0</v>
      </c>
      <c r="AX69" s="18">
        <v>0</v>
      </c>
      <c r="AY69" s="18">
        <v>0</v>
      </c>
      <c r="AZ69" s="18">
        <v>0</v>
      </c>
      <c r="BA69" s="18">
        <v>0</v>
      </c>
      <c r="BB69" s="18">
        <v>0</v>
      </c>
      <c r="BC69" s="18">
        <v>0</v>
      </c>
      <c r="BD69" s="18">
        <v>0</v>
      </c>
      <c r="BE69" s="18">
        <v>0</v>
      </c>
      <c r="BF69" s="18">
        <v>0</v>
      </c>
      <c r="BG69" s="18">
        <v>0</v>
      </c>
      <c r="BH69" s="18">
        <v>0</v>
      </c>
      <c r="BI69" s="18">
        <f t="shared" si="1"/>
        <v>1</v>
      </c>
      <c r="BJ69" s="18" t="s">
        <v>178</v>
      </c>
      <c r="BK69" s="18" t="s">
        <v>136</v>
      </c>
      <c r="BL69" s="18" t="s">
        <v>147</v>
      </c>
      <c r="BM69" s="18" t="s">
        <v>1202</v>
      </c>
      <c r="BN69" s="18" t="s">
        <v>1203</v>
      </c>
      <c r="BO69" s="18" t="s">
        <v>1204</v>
      </c>
      <c r="BP69" s="18" t="s">
        <v>1205</v>
      </c>
      <c r="BQ69" s="18" t="s">
        <v>1206</v>
      </c>
      <c r="BR69" s="18" t="s">
        <v>857</v>
      </c>
      <c r="BS69" s="18" t="s">
        <v>143</v>
      </c>
      <c r="BT69" s="18" t="s">
        <v>202</v>
      </c>
      <c r="BU69" s="18" t="s">
        <v>145</v>
      </c>
      <c r="BV69" s="18" t="s">
        <v>677</v>
      </c>
      <c r="BW69" s="18" t="s">
        <v>147</v>
      </c>
      <c r="BX69" s="18" t="s">
        <v>449</v>
      </c>
    </row>
    <row r="70" spans="1:76" s="10" customFormat="1" ht="11.85" customHeight="1">
      <c r="A70" s="18" t="s">
        <v>1207</v>
      </c>
      <c r="B70" s="18" t="s">
        <v>1208</v>
      </c>
      <c r="C70" s="18" t="s">
        <v>126</v>
      </c>
      <c r="D70" s="19" t="s">
        <v>1209</v>
      </c>
      <c r="E70" s="18" t="s">
        <v>1179</v>
      </c>
      <c r="F70" s="18" t="s">
        <v>128</v>
      </c>
      <c r="G70" s="18" t="s">
        <v>129</v>
      </c>
      <c r="H70" s="18" t="s">
        <v>129</v>
      </c>
      <c r="I70" s="18" t="s">
        <v>129</v>
      </c>
      <c r="J70" s="18" t="s">
        <v>694</v>
      </c>
      <c r="K70" s="18" t="s">
        <v>130</v>
      </c>
      <c r="L70" s="18" t="s">
        <v>131</v>
      </c>
      <c r="M70" s="18">
        <v>0</v>
      </c>
      <c r="N70" s="18">
        <v>0</v>
      </c>
      <c r="O70" s="18">
        <v>0</v>
      </c>
      <c r="P70" s="18">
        <v>1</v>
      </c>
      <c r="Q70" s="18">
        <v>0</v>
      </c>
      <c r="R70" s="18">
        <v>0</v>
      </c>
      <c r="S70" s="18">
        <v>0</v>
      </c>
      <c r="T70" s="18">
        <v>0</v>
      </c>
      <c r="U70" s="18">
        <v>0</v>
      </c>
      <c r="V70" s="18">
        <v>0</v>
      </c>
      <c r="W70" s="18">
        <v>0</v>
      </c>
      <c r="X70" s="18">
        <v>0</v>
      </c>
      <c r="Y70" s="18">
        <v>0</v>
      </c>
      <c r="Z70" s="18">
        <v>0</v>
      </c>
      <c r="AA70" s="18">
        <v>0</v>
      </c>
      <c r="AB70" s="18">
        <v>0</v>
      </c>
      <c r="AC70" s="18">
        <v>0</v>
      </c>
      <c r="AD70" s="18">
        <v>0</v>
      </c>
      <c r="AE70" s="18">
        <v>1</v>
      </c>
      <c r="AF70" s="18">
        <v>0</v>
      </c>
      <c r="AG70" s="18">
        <v>0</v>
      </c>
      <c r="AH70" s="18">
        <v>0</v>
      </c>
      <c r="AI70" s="18">
        <v>0</v>
      </c>
      <c r="AJ70" s="18">
        <v>1</v>
      </c>
      <c r="AK70" s="18">
        <v>0</v>
      </c>
      <c r="AL70" s="18">
        <v>0</v>
      </c>
      <c r="AM70" s="18"/>
      <c r="AN70" s="18" t="s">
        <v>133</v>
      </c>
      <c r="AO70" s="18">
        <v>0</v>
      </c>
      <c r="AP70" s="18">
        <v>0</v>
      </c>
      <c r="AQ70" s="18">
        <v>0</v>
      </c>
      <c r="AR70" s="18">
        <v>0</v>
      </c>
      <c r="AS70" s="18">
        <v>0</v>
      </c>
      <c r="AT70" s="18">
        <v>0</v>
      </c>
      <c r="AU70" s="18">
        <v>0</v>
      </c>
      <c r="AV70" s="18">
        <v>0</v>
      </c>
      <c r="AW70" s="18">
        <v>0</v>
      </c>
      <c r="AX70" s="18">
        <v>0</v>
      </c>
      <c r="AY70" s="18">
        <v>0</v>
      </c>
      <c r="AZ70" s="18">
        <v>0</v>
      </c>
      <c r="BA70" s="18">
        <v>0</v>
      </c>
      <c r="BB70" s="18">
        <v>0</v>
      </c>
      <c r="BC70" s="18">
        <v>0</v>
      </c>
      <c r="BD70" s="18">
        <v>0</v>
      </c>
      <c r="BE70" s="18">
        <v>1</v>
      </c>
      <c r="BF70" s="18">
        <v>0</v>
      </c>
      <c r="BG70" s="18">
        <v>0</v>
      </c>
      <c r="BH70" s="18">
        <v>0</v>
      </c>
      <c r="BI70" s="18">
        <f t="shared" si="1"/>
        <v>1</v>
      </c>
      <c r="BJ70" s="18" t="s">
        <v>134</v>
      </c>
      <c r="BK70" s="18" t="s">
        <v>1210</v>
      </c>
      <c r="BL70" s="18" t="s">
        <v>136</v>
      </c>
      <c r="BM70" s="18" t="s">
        <v>1211</v>
      </c>
      <c r="BN70" s="18" t="s">
        <v>1212</v>
      </c>
      <c r="BO70" s="18" t="s">
        <v>1213</v>
      </c>
      <c r="BP70" s="18" t="s">
        <v>1214</v>
      </c>
      <c r="BQ70" s="18" t="s">
        <v>1215</v>
      </c>
      <c r="BR70" s="18" t="s">
        <v>857</v>
      </c>
      <c r="BS70" s="18" t="s">
        <v>143</v>
      </c>
      <c r="BT70" s="18" t="s">
        <v>202</v>
      </c>
      <c r="BU70" s="18" t="s">
        <v>145</v>
      </c>
      <c r="BV70" s="18" t="s">
        <v>523</v>
      </c>
      <c r="BW70" s="18" t="s">
        <v>147</v>
      </c>
      <c r="BX70" s="18" t="s">
        <v>1216</v>
      </c>
    </row>
    <row r="71" spans="1:76" s="10" customFormat="1" ht="11.85" customHeight="1">
      <c r="A71" s="18">
        <v>2831</v>
      </c>
      <c r="B71" s="18" t="s">
        <v>383</v>
      </c>
      <c r="C71" s="18" t="s">
        <v>126</v>
      </c>
      <c r="D71" s="21" t="s">
        <v>384</v>
      </c>
      <c r="E71" s="18" t="s">
        <v>385</v>
      </c>
      <c r="F71" s="18" t="s">
        <v>172</v>
      </c>
      <c r="G71" s="18" t="s">
        <v>386</v>
      </c>
      <c r="H71" s="18" t="s">
        <v>386</v>
      </c>
      <c r="I71" s="18" t="s">
        <v>1217</v>
      </c>
      <c r="J71" s="18" t="s">
        <v>388</v>
      </c>
      <c r="K71" s="18"/>
      <c r="L71" s="18"/>
      <c r="M71" s="18">
        <v>0</v>
      </c>
      <c r="N71" s="18">
        <v>0</v>
      </c>
      <c r="O71" s="18">
        <v>0</v>
      </c>
      <c r="P71" s="18">
        <v>0</v>
      </c>
      <c r="Q71" s="18">
        <v>0</v>
      </c>
      <c r="R71" s="18">
        <v>0</v>
      </c>
      <c r="S71" s="18">
        <v>0</v>
      </c>
      <c r="T71" s="18">
        <v>0</v>
      </c>
      <c r="U71" s="18">
        <v>1</v>
      </c>
      <c r="V71" s="18">
        <v>0</v>
      </c>
      <c r="W71" s="18">
        <v>0</v>
      </c>
      <c r="X71" s="18">
        <v>0</v>
      </c>
      <c r="Y71" s="18">
        <v>0</v>
      </c>
      <c r="Z71" s="18">
        <v>0</v>
      </c>
      <c r="AA71" s="18">
        <v>0</v>
      </c>
      <c r="AB71" s="18">
        <v>0</v>
      </c>
      <c r="AC71" s="18">
        <v>0</v>
      </c>
      <c r="AD71" s="18">
        <v>0</v>
      </c>
      <c r="AE71" s="18">
        <v>0</v>
      </c>
      <c r="AF71" s="18">
        <v>0</v>
      </c>
      <c r="AG71" s="18">
        <v>0</v>
      </c>
      <c r="AH71" s="18">
        <v>0</v>
      </c>
      <c r="AI71" s="18">
        <v>0</v>
      </c>
      <c r="AJ71" s="18">
        <v>0</v>
      </c>
      <c r="AK71" s="18">
        <v>0</v>
      </c>
      <c r="AL71" s="18">
        <v>0</v>
      </c>
      <c r="AM71" s="18"/>
      <c r="AN71" s="18" t="s">
        <v>390</v>
      </c>
      <c r="AO71" s="18">
        <v>0</v>
      </c>
      <c r="AP71" s="18">
        <v>0</v>
      </c>
      <c r="AQ71" s="18">
        <v>0</v>
      </c>
      <c r="AR71" s="18">
        <v>0</v>
      </c>
      <c r="AS71" s="18">
        <v>0</v>
      </c>
      <c r="AT71" s="18">
        <v>0</v>
      </c>
      <c r="AU71" s="18">
        <v>0</v>
      </c>
      <c r="AV71" s="18">
        <v>0</v>
      </c>
      <c r="AW71" s="18">
        <v>0</v>
      </c>
      <c r="AX71" s="18">
        <v>0</v>
      </c>
      <c r="AY71" s="18">
        <v>0</v>
      </c>
      <c r="AZ71" s="18">
        <v>0</v>
      </c>
      <c r="BA71" s="18">
        <v>0</v>
      </c>
      <c r="BB71" s="18">
        <v>0</v>
      </c>
      <c r="BC71" s="18">
        <v>0</v>
      </c>
      <c r="BD71" s="18">
        <v>0</v>
      </c>
      <c r="BE71" s="18">
        <v>0</v>
      </c>
      <c r="BF71" s="18">
        <v>0</v>
      </c>
      <c r="BG71" s="18">
        <v>0</v>
      </c>
      <c r="BH71" s="18">
        <v>0</v>
      </c>
      <c r="BI71" s="18">
        <f t="shared" si="1"/>
        <v>0</v>
      </c>
      <c r="BJ71" s="18" t="s">
        <v>178</v>
      </c>
      <c r="BK71" s="18" t="s">
        <v>391</v>
      </c>
      <c r="BL71" s="18" t="s">
        <v>391</v>
      </c>
      <c r="BM71" s="18" t="s">
        <v>392</v>
      </c>
      <c r="BN71" s="18" t="s">
        <v>393</v>
      </c>
      <c r="BO71" s="18" t="s">
        <v>1218</v>
      </c>
      <c r="BP71" s="18" t="s">
        <v>395</v>
      </c>
      <c r="BQ71" s="18" t="s">
        <v>396</v>
      </c>
      <c r="BR71" s="18" t="s">
        <v>377</v>
      </c>
      <c r="BS71" s="18" t="s">
        <v>378</v>
      </c>
      <c r="BT71" s="18" t="s">
        <v>397</v>
      </c>
      <c r="BU71" s="18" t="s">
        <v>145</v>
      </c>
      <c r="BV71" s="18" t="s">
        <v>398</v>
      </c>
      <c r="BW71" s="18" t="s">
        <v>399</v>
      </c>
      <c r="BX71" s="18" t="s">
        <v>400</v>
      </c>
    </row>
    <row r="72" spans="1:76" s="10" customFormat="1" ht="11.85" customHeight="1">
      <c r="A72" s="18" t="s">
        <v>1219</v>
      </c>
      <c r="B72" s="18" t="s">
        <v>1220</v>
      </c>
      <c r="C72" s="18" t="s">
        <v>619</v>
      </c>
      <c r="D72" s="19" t="s">
        <v>1221</v>
      </c>
      <c r="E72" s="18" t="s">
        <v>942</v>
      </c>
      <c r="F72" s="18" t="s">
        <v>128</v>
      </c>
      <c r="G72" s="18" t="s">
        <v>129</v>
      </c>
      <c r="H72" s="18" t="s">
        <v>129</v>
      </c>
      <c r="I72" s="18" t="s">
        <v>129</v>
      </c>
      <c r="J72" s="18" t="s">
        <v>694</v>
      </c>
      <c r="K72" s="18" t="s">
        <v>226</v>
      </c>
      <c r="L72" s="18" t="s">
        <v>1222</v>
      </c>
      <c r="M72" s="18">
        <v>1</v>
      </c>
      <c r="N72" s="18">
        <v>0</v>
      </c>
      <c r="O72" s="18">
        <v>0</v>
      </c>
      <c r="P72" s="18">
        <v>0</v>
      </c>
      <c r="Q72" s="18">
        <v>0</v>
      </c>
      <c r="R72" s="18">
        <v>0</v>
      </c>
      <c r="S72" s="18">
        <v>0</v>
      </c>
      <c r="T72" s="18">
        <v>0</v>
      </c>
      <c r="U72" s="18">
        <v>0</v>
      </c>
      <c r="V72" s="18">
        <v>0</v>
      </c>
      <c r="W72" s="18">
        <v>0</v>
      </c>
      <c r="X72" s="18">
        <v>1</v>
      </c>
      <c r="Y72" s="18">
        <v>0</v>
      </c>
      <c r="Z72" s="18">
        <v>0</v>
      </c>
      <c r="AA72" s="18">
        <v>0</v>
      </c>
      <c r="AB72" s="18">
        <v>0</v>
      </c>
      <c r="AC72" s="18">
        <v>0</v>
      </c>
      <c r="AD72" s="18">
        <v>0</v>
      </c>
      <c r="AE72" s="18">
        <v>0</v>
      </c>
      <c r="AF72" s="18">
        <v>0</v>
      </c>
      <c r="AG72" s="18">
        <v>0</v>
      </c>
      <c r="AH72" s="18">
        <v>0</v>
      </c>
      <c r="AI72" s="18">
        <v>0</v>
      </c>
      <c r="AJ72" s="18">
        <v>0</v>
      </c>
      <c r="AK72" s="18">
        <v>0</v>
      </c>
      <c r="AL72" s="18">
        <v>0</v>
      </c>
      <c r="AM72" s="18"/>
      <c r="AN72" s="18" t="s">
        <v>955</v>
      </c>
      <c r="AO72" s="18">
        <v>0</v>
      </c>
      <c r="AP72" s="18">
        <v>0</v>
      </c>
      <c r="AQ72" s="18">
        <v>0</v>
      </c>
      <c r="AR72" s="18">
        <v>0</v>
      </c>
      <c r="AS72" s="18">
        <v>0</v>
      </c>
      <c r="AT72" s="18">
        <v>0</v>
      </c>
      <c r="AU72" s="18">
        <v>1</v>
      </c>
      <c r="AV72" s="18">
        <v>0</v>
      </c>
      <c r="AW72" s="18">
        <v>0</v>
      </c>
      <c r="AX72" s="18">
        <v>0</v>
      </c>
      <c r="AY72" s="18">
        <v>0</v>
      </c>
      <c r="AZ72" s="18">
        <v>0</v>
      </c>
      <c r="BA72" s="18">
        <v>0</v>
      </c>
      <c r="BB72" s="18">
        <v>0</v>
      </c>
      <c r="BC72" s="18">
        <v>0</v>
      </c>
      <c r="BD72" s="18">
        <v>0</v>
      </c>
      <c r="BE72" s="18">
        <v>0</v>
      </c>
      <c r="BF72" s="18">
        <v>0</v>
      </c>
      <c r="BG72" s="18">
        <v>0</v>
      </c>
      <c r="BH72" s="18">
        <v>0</v>
      </c>
      <c r="BI72" s="18">
        <f t="shared" si="1"/>
        <v>1</v>
      </c>
      <c r="BJ72" s="18" t="s">
        <v>1223</v>
      </c>
      <c r="BK72" s="18" t="s">
        <v>136</v>
      </c>
      <c r="BL72" s="18" t="s">
        <v>147</v>
      </c>
      <c r="BM72" s="18" t="s">
        <v>1224</v>
      </c>
      <c r="BN72" s="18" t="s">
        <v>1225</v>
      </c>
      <c r="BO72" s="18" t="s">
        <v>1226</v>
      </c>
      <c r="BP72" s="18" t="s">
        <v>1227</v>
      </c>
      <c r="BQ72" s="18" t="s">
        <v>147</v>
      </c>
      <c r="BR72" s="18" t="s">
        <v>567</v>
      </c>
      <c r="BS72" s="18" t="s">
        <v>335</v>
      </c>
      <c r="BT72" s="18" t="s">
        <v>147</v>
      </c>
      <c r="BU72" s="18" t="s">
        <v>145</v>
      </c>
      <c r="BV72" s="18" t="s">
        <v>147</v>
      </c>
      <c r="BW72" s="18" t="s">
        <v>147</v>
      </c>
      <c r="BX72" s="18" t="s">
        <v>449</v>
      </c>
    </row>
    <row r="73" spans="1:76" s="10" customFormat="1" ht="11.85" customHeight="1">
      <c r="A73" s="18" t="s">
        <v>1228</v>
      </c>
      <c r="B73" s="18" t="s">
        <v>1229</v>
      </c>
      <c r="C73" s="18" t="s">
        <v>619</v>
      </c>
      <c r="D73" s="19" t="s">
        <v>1230</v>
      </c>
      <c r="E73" s="18" t="s">
        <v>942</v>
      </c>
      <c r="F73" s="18" t="s">
        <v>128</v>
      </c>
      <c r="G73" s="18" t="s">
        <v>129</v>
      </c>
      <c r="H73" s="18" t="s">
        <v>129</v>
      </c>
      <c r="I73" s="18" t="s">
        <v>129</v>
      </c>
      <c r="J73" s="18" t="s">
        <v>694</v>
      </c>
      <c r="K73" s="18" t="s">
        <v>226</v>
      </c>
      <c r="L73" s="18" t="s">
        <v>1222</v>
      </c>
      <c r="M73" s="18">
        <v>1</v>
      </c>
      <c r="N73" s="18">
        <v>0</v>
      </c>
      <c r="O73" s="18">
        <v>0</v>
      </c>
      <c r="P73" s="18">
        <v>0</v>
      </c>
      <c r="Q73" s="18">
        <v>0</v>
      </c>
      <c r="R73" s="18">
        <v>0</v>
      </c>
      <c r="S73" s="18">
        <v>0</v>
      </c>
      <c r="T73" s="18">
        <v>0</v>
      </c>
      <c r="U73" s="18">
        <v>0</v>
      </c>
      <c r="V73" s="18">
        <v>0</v>
      </c>
      <c r="W73" s="18">
        <v>0</v>
      </c>
      <c r="X73" s="18">
        <v>1</v>
      </c>
      <c r="Y73" s="18">
        <v>0</v>
      </c>
      <c r="Z73" s="18">
        <v>0</v>
      </c>
      <c r="AA73" s="18">
        <v>0</v>
      </c>
      <c r="AB73" s="18">
        <v>0</v>
      </c>
      <c r="AC73" s="18">
        <v>0</v>
      </c>
      <c r="AD73" s="18">
        <v>0</v>
      </c>
      <c r="AE73" s="18">
        <v>0</v>
      </c>
      <c r="AF73" s="18">
        <v>0</v>
      </c>
      <c r="AG73" s="18">
        <v>0</v>
      </c>
      <c r="AH73" s="18">
        <v>0</v>
      </c>
      <c r="AI73" s="18">
        <v>0</v>
      </c>
      <c r="AJ73" s="18">
        <v>0</v>
      </c>
      <c r="AK73" s="18">
        <v>0</v>
      </c>
      <c r="AL73" s="18">
        <v>0</v>
      </c>
      <c r="AM73" s="18"/>
      <c r="AN73" s="18" t="s">
        <v>955</v>
      </c>
      <c r="AO73" s="18">
        <v>0</v>
      </c>
      <c r="AP73" s="18">
        <v>0</v>
      </c>
      <c r="AQ73" s="18">
        <v>0</v>
      </c>
      <c r="AR73" s="18">
        <v>0</v>
      </c>
      <c r="AS73" s="18">
        <v>0</v>
      </c>
      <c r="AT73" s="18">
        <v>0</v>
      </c>
      <c r="AU73" s="18">
        <v>1</v>
      </c>
      <c r="AV73" s="18">
        <v>0</v>
      </c>
      <c r="AW73" s="18">
        <v>0</v>
      </c>
      <c r="AX73" s="18">
        <v>0</v>
      </c>
      <c r="AY73" s="18">
        <v>0</v>
      </c>
      <c r="AZ73" s="18">
        <v>0</v>
      </c>
      <c r="BA73" s="18">
        <v>0</v>
      </c>
      <c r="BB73" s="18">
        <v>0</v>
      </c>
      <c r="BC73" s="18">
        <v>0</v>
      </c>
      <c r="BD73" s="18">
        <v>0</v>
      </c>
      <c r="BE73" s="18">
        <v>0</v>
      </c>
      <c r="BF73" s="18">
        <v>0</v>
      </c>
      <c r="BG73" s="18">
        <v>0</v>
      </c>
      <c r="BH73" s="18">
        <v>0</v>
      </c>
      <c r="BI73" s="18">
        <f t="shared" si="1"/>
        <v>1</v>
      </c>
      <c r="BJ73" s="18" t="s">
        <v>1223</v>
      </c>
      <c r="BK73" s="18" t="s">
        <v>136</v>
      </c>
      <c r="BL73" s="18" t="s">
        <v>147</v>
      </c>
      <c r="BM73" s="18" t="s">
        <v>1231</v>
      </c>
      <c r="BN73" s="18" t="s">
        <v>1232</v>
      </c>
      <c r="BO73" s="18" t="s">
        <v>1233</v>
      </c>
      <c r="BP73" s="18" t="s">
        <v>549</v>
      </c>
      <c r="BQ73" s="18" t="s">
        <v>147</v>
      </c>
      <c r="BR73" s="18" t="s">
        <v>567</v>
      </c>
      <c r="BS73" s="18" t="s">
        <v>335</v>
      </c>
      <c r="BT73" s="18" t="s">
        <v>147</v>
      </c>
      <c r="BU73" s="18" t="s">
        <v>145</v>
      </c>
      <c r="BV73" s="18" t="s">
        <v>147</v>
      </c>
      <c r="BW73" s="18" t="s">
        <v>147</v>
      </c>
      <c r="BX73" s="18" t="s">
        <v>449</v>
      </c>
    </row>
    <row r="74" spans="1:76" s="10" customFormat="1" ht="11.85" customHeight="1">
      <c r="A74" s="18" t="s">
        <v>1234</v>
      </c>
      <c r="B74" s="18" t="s">
        <v>1235</v>
      </c>
      <c r="C74" s="18" t="s">
        <v>619</v>
      </c>
      <c r="D74" s="19" t="s">
        <v>1236</v>
      </c>
      <c r="E74" s="18" t="s">
        <v>942</v>
      </c>
      <c r="F74" s="18" t="s">
        <v>128</v>
      </c>
      <c r="G74" s="18" t="s">
        <v>129</v>
      </c>
      <c r="H74" s="18" t="s">
        <v>129</v>
      </c>
      <c r="I74" s="18" t="s">
        <v>129</v>
      </c>
      <c r="J74" s="18" t="s">
        <v>694</v>
      </c>
      <c r="K74" s="18" t="s">
        <v>1237</v>
      </c>
      <c r="L74" s="18" t="s">
        <v>944</v>
      </c>
      <c r="M74" s="18">
        <v>1</v>
      </c>
      <c r="N74" s="18">
        <v>0</v>
      </c>
      <c r="O74" s="18">
        <v>0</v>
      </c>
      <c r="P74" s="18">
        <v>0</v>
      </c>
      <c r="Q74" s="18">
        <v>0</v>
      </c>
      <c r="R74" s="18">
        <v>0</v>
      </c>
      <c r="S74" s="18">
        <v>0</v>
      </c>
      <c r="T74" s="18">
        <v>0</v>
      </c>
      <c r="U74" s="18">
        <v>0</v>
      </c>
      <c r="V74" s="18">
        <v>0</v>
      </c>
      <c r="W74" s="18">
        <v>0</v>
      </c>
      <c r="X74" s="18">
        <v>0</v>
      </c>
      <c r="Y74" s="18">
        <v>0</v>
      </c>
      <c r="Z74" s="18">
        <v>0</v>
      </c>
      <c r="AA74" s="18">
        <v>0</v>
      </c>
      <c r="AB74" s="18">
        <v>0</v>
      </c>
      <c r="AC74" s="18">
        <v>0</v>
      </c>
      <c r="AD74" s="18">
        <v>0</v>
      </c>
      <c r="AE74" s="18">
        <v>0</v>
      </c>
      <c r="AF74" s="18">
        <v>0</v>
      </c>
      <c r="AG74" s="18">
        <v>0</v>
      </c>
      <c r="AH74" s="18">
        <v>0</v>
      </c>
      <c r="AI74" s="18">
        <v>1</v>
      </c>
      <c r="AJ74" s="18">
        <v>0</v>
      </c>
      <c r="AK74" s="18">
        <v>0</v>
      </c>
      <c r="AL74" s="18">
        <v>0</v>
      </c>
      <c r="AM74" s="18"/>
      <c r="AN74" s="18" t="s">
        <v>955</v>
      </c>
      <c r="AO74" s="18">
        <v>0</v>
      </c>
      <c r="AP74" s="18">
        <v>0</v>
      </c>
      <c r="AQ74" s="18">
        <v>0</v>
      </c>
      <c r="AR74" s="18">
        <v>0</v>
      </c>
      <c r="AS74" s="18">
        <v>0</v>
      </c>
      <c r="AT74" s="18">
        <v>0</v>
      </c>
      <c r="AU74" s="18">
        <v>1</v>
      </c>
      <c r="AV74" s="18">
        <v>0</v>
      </c>
      <c r="AW74" s="18">
        <v>0</v>
      </c>
      <c r="AX74" s="18">
        <v>0</v>
      </c>
      <c r="AY74" s="18">
        <v>0</v>
      </c>
      <c r="AZ74" s="18">
        <v>0</v>
      </c>
      <c r="BA74" s="18">
        <v>0</v>
      </c>
      <c r="BB74" s="18">
        <v>0</v>
      </c>
      <c r="BC74" s="18">
        <v>0</v>
      </c>
      <c r="BD74" s="18">
        <v>0</v>
      </c>
      <c r="BE74" s="18">
        <v>0</v>
      </c>
      <c r="BF74" s="18">
        <v>0</v>
      </c>
      <c r="BG74" s="18">
        <v>0</v>
      </c>
      <c r="BH74" s="18">
        <v>0</v>
      </c>
      <c r="BI74" s="18">
        <f t="shared" si="1"/>
        <v>1</v>
      </c>
      <c r="BJ74" s="18" t="s">
        <v>134</v>
      </c>
      <c r="BK74" s="18" t="s">
        <v>1238</v>
      </c>
      <c r="BL74" s="18" t="s">
        <v>147</v>
      </c>
      <c r="BM74" s="18" t="s">
        <v>1239</v>
      </c>
      <c r="BN74" s="18" t="s">
        <v>1240</v>
      </c>
      <c r="BO74" s="18" t="s">
        <v>129</v>
      </c>
      <c r="BP74" s="18" t="s">
        <v>1241</v>
      </c>
      <c r="BQ74" s="18" t="s">
        <v>147</v>
      </c>
      <c r="BR74" s="18" t="s">
        <v>147</v>
      </c>
      <c r="BS74" s="18" t="s">
        <v>1242</v>
      </c>
      <c r="BT74" s="18" t="s">
        <v>147</v>
      </c>
      <c r="BU74" s="18" t="s">
        <v>980</v>
      </c>
      <c r="BV74" s="18" t="s">
        <v>147</v>
      </c>
      <c r="BW74" s="18" t="s">
        <v>147</v>
      </c>
      <c r="BX74" s="18" t="s">
        <v>1243</v>
      </c>
    </row>
    <row r="75" spans="1:76" s="10" customFormat="1" ht="11.85" customHeight="1">
      <c r="A75" s="18" t="s">
        <v>1244</v>
      </c>
      <c r="B75" s="18" t="s">
        <v>1245</v>
      </c>
      <c r="C75" s="18" t="s">
        <v>126</v>
      </c>
      <c r="D75" s="19" t="s">
        <v>1246</v>
      </c>
      <c r="E75" s="18"/>
      <c r="F75" s="18" t="s">
        <v>128</v>
      </c>
      <c r="G75" s="18" t="s">
        <v>129</v>
      </c>
      <c r="H75" s="18" t="s">
        <v>129</v>
      </c>
      <c r="I75" s="18" t="s">
        <v>129</v>
      </c>
      <c r="J75" s="18" t="s">
        <v>694</v>
      </c>
      <c r="K75" s="18" t="s">
        <v>226</v>
      </c>
      <c r="L75" s="18" t="s">
        <v>129</v>
      </c>
      <c r="M75" s="18">
        <v>1</v>
      </c>
      <c r="N75" s="18">
        <v>0</v>
      </c>
      <c r="O75" s="18">
        <v>0</v>
      </c>
      <c r="P75" s="18">
        <v>0</v>
      </c>
      <c r="Q75" s="18">
        <v>0</v>
      </c>
      <c r="R75" s="18">
        <v>0</v>
      </c>
      <c r="S75" s="18">
        <v>0</v>
      </c>
      <c r="T75" s="18">
        <v>0</v>
      </c>
      <c r="U75" s="18">
        <v>0</v>
      </c>
      <c r="V75" s="18">
        <v>0</v>
      </c>
      <c r="W75" s="18">
        <v>0</v>
      </c>
      <c r="X75" s="18">
        <v>0</v>
      </c>
      <c r="Y75" s="18">
        <v>0</v>
      </c>
      <c r="Z75" s="18">
        <v>0</v>
      </c>
      <c r="AA75" s="18">
        <v>0</v>
      </c>
      <c r="AB75" s="18">
        <v>0</v>
      </c>
      <c r="AC75" s="18">
        <v>0</v>
      </c>
      <c r="AD75" s="18">
        <v>0</v>
      </c>
      <c r="AE75" s="18">
        <v>0</v>
      </c>
      <c r="AF75" s="18">
        <v>0</v>
      </c>
      <c r="AG75" s="18">
        <v>0</v>
      </c>
      <c r="AH75" s="18">
        <v>0</v>
      </c>
      <c r="AI75" s="18">
        <v>0</v>
      </c>
      <c r="AJ75" s="18">
        <v>0</v>
      </c>
      <c r="AK75" s="18">
        <v>0</v>
      </c>
      <c r="AL75" s="18">
        <v>0</v>
      </c>
      <c r="AM75" s="18"/>
      <c r="AN75" s="18" t="s">
        <v>593</v>
      </c>
      <c r="AO75" s="18">
        <v>0</v>
      </c>
      <c r="AP75" s="18">
        <v>0</v>
      </c>
      <c r="AQ75" s="18">
        <v>0</v>
      </c>
      <c r="AR75" s="18">
        <v>0</v>
      </c>
      <c r="AS75" s="18">
        <v>0</v>
      </c>
      <c r="AT75" s="18">
        <v>1</v>
      </c>
      <c r="AU75" s="18">
        <v>0</v>
      </c>
      <c r="AV75" s="18">
        <v>0</v>
      </c>
      <c r="AW75" s="18">
        <v>0</v>
      </c>
      <c r="AX75" s="18">
        <v>0</v>
      </c>
      <c r="AY75" s="18">
        <v>0</v>
      </c>
      <c r="AZ75" s="18">
        <v>0</v>
      </c>
      <c r="BA75" s="18">
        <v>0</v>
      </c>
      <c r="BB75" s="18">
        <v>0</v>
      </c>
      <c r="BC75" s="18">
        <v>0</v>
      </c>
      <c r="BD75" s="18">
        <v>0</v>
      </c>
      <c r="BE75" s="20">
        <v>0</v>
      </c>
      <c r="BF75" s="18">
        <v>0</v>
      </c>
      <c r="BG75" s="18">
        <v>0</v>
      </c>
      <c r="BH75" s="18">
        <v>0</v>
      </c>
      <c r="BI75" s="18">
        <f t="shared" si="1"/>
        <v>1</v>
      </c>
      <c r="BJ75" s="18" t="s">
        <v>134</v>
      </c>
      <c r="BK75" s="18" t="s">
        <v>136</v>
      </c>
      <c r="BL75" s="18" t="s">
        <v>147</v>
      </c>
      <c r="BM75" s="18" t="s">
        <v>1247</v>
      </c>
      <c r="BN75" s="18" t="s">
        <v>1248</v>
      </c>
      <c r="BO75" s="18" t="s">
        <v>1249</v>
      </c>
      <c r="BP75" s="18" t="s">
        <v>1250</v>
      </c>
      <c r="BQ75" s="18" t="s">
        <v>1251</v>
      </c>
      <c r="BR75" s="18" t="s">
        <v>676</v>
      </c>
      <c r="BS75" s="18" t="s">
        <v>273</v>
      </c>
      <c r="BT75" s="18" t="s">
        <v>202</v>
      </c>
      <c r="BU75" s="18" t="s">
        <v>145</v>
      </c>
      <c r="BV75" s="18" t="s">
        <v>291</v>
      </c>
      <c r="BW75" s="18" t="s">
        <v>1252</v>
      </c>
      <c r="BX75" s="18" t="s">
        <v>321</v>
      </c>
    </row>
    <row r="76" spans="1:76" s="10" customFormat="1" ht="11.85" customHeight="1">
      <c r="A76" s="18" t="s">
        <v>1253</v>
      </c>
      <c r="B76" s="18" t="s">
        <v>1254</v>
      </c>
      <c r="C76" s="18" t="s">
        <v>126</v>
      </c>
      <c r="D76" s="19" t="s">
        <v>1255</v>
      </c>
      <c r="E76" s="18" t="s">
        <v>1256</v>
      </c>
      <c r="F76" s="18" t="s">
        <v>172</v>
      </c>
      <c r="G76" s="18" t="s">
        <v>172</v>
      </c>
      <c r="H76" s="18" t="s">
        <v>172</v>
      </c>
      <c r="I76" s="18" t="s">
        <v>1257</v>
      </c>
      <c r="J76" s="18" t="s">
        <v>694</v>
      </c>
      <c r="K76" s="18" t="s">
        <v>1258</v>
      </c>
      <c r="L76" s="18" t="s">
        <v>1259</v>
      </c>
      <c r="M76" s="18">
        <v>1</v>
      </c>
      <c r="N76" s="18">
        <v>0</v>
      </c>
      <c r="O76" s="18">
        <v>0</v>
      </c>
      <c r="P76" s="18">
        <v>0</v>
      </c>
      <c r="Q76" s="18">
        <v>0</v>
      </c>
      <c r="R76" s="18">
        <v>0</v>
      </c>
      <c r="S76" s="18">
        <v>0</v>
      </c>
      <c r="T76" s="18">
        <v>0</v>
      </c>
      <c r="U76" s="18">
        <v>0</v>
      </c>
      <c r="V76" s="18">
        <v>0</v>
      </c>
      <c r="W76" s="18">
        <v>0</v>
      </c>
      <c r="X76" s="18">
        <v>0</v>
      </c>
      <c r="Y76" s="18">
        <v>0</v>
      </c>
      <c r="Z76" s="18">
        <v>0</v>
      </c>
      <c r="AA76" s="18">
        <v>0</v>
      </c>
      <c r="AB76" s="18">
        <v>0</v>
      </c>
      <c r="AC76" s="18">
        <v>0</v>
      </c>
      <c r="AD76" s="18">
        <v>0</v>
      </c>
      <c r="AE76" s="18">
        <v>0</v>
      </c>
      <c r="AF76" s="18">
        <v>0</v>
      </c>
      <c r="AG76" s="18">
        <v>0</v>
      </c>
      <c r="AH76" s="18">
        <v>1</v>
      </c>
      <c r="AI76" s="18">
        <v>0</v>
      </c>
      <c r="AJ76" s="18">
        <v>0</v>
      </c>
      <c r="AK76" s="18">
        <v>0</v>
      </c>
      <c r="AL76" s="18">
        <v>0</v>
      </c>
      <c r="AM76" s="18"/>
      <c r="AN76" s="18" t="s">
        <v>1260</v>
      </c>
      <c r="AO76" s="18">
        <v>0</v>
      </c>
      <c r="AP76" s="18">
        <v>0</v>
      </c>
      <c r="AQ76" s="18">
        <v>1</v>
      </c>
      <c r="AR76" s="18">
        <v>0</v>
      </c>
      <c r="AS76" s="18">
        <v>0</v>
      </c>
      <c r="AT76" s="18">
        <v>0</v>
      </c>
      <c r="AU76" s="18">
        <v>0</v>
      </c>
      <c r="AV76" s="18">
        <v>0</v>
      </c>
      <c r="AW76" s="18">
        <v>0</v>
      </c>
      <c r="AX76" s="18">
        <v>0</v>
      </c>
      <c r="AY76" s="18">
        <v>0</v>
      </c>
      <c r="AZ76" s="18">
        <v>0</v>
      </c>
      <c r="BA76" s="18">
        <v>0</v>
      </c>
      <c r="BB76" s="18">
        <v>0</v>
      </c>
      <c r="BC76" s="18">
        <v>0</v>
      </c>
      <c r="BD76" s="18">
        <v>0</v>
      </c>
      <c r="BE76" s="18">
        <v>0</v>
      </c>
      <c r="BF76" s="18">
        <v>0</v>
      </c>
      <c r="BG76" s="18">
        <v>0</v>
      </c>
      <c r="BH76" s="18">
        <v>0</v>
      </c>
      <c r="BI76" s="18">
        <f t="shared" si="1"/>
        <v>1</v>
      </c>
      <c r="BJ76" s="18" t="s">
        <v>713</v>
      </c>
      <c r="BK76" s="18" t="s">
        <v>136</v>
      </c>
      <c r="BL76" s="18" t="s">
        <v>1261</v>
      </c>
      <c r="BM76" s="18" t="s">
        <v>1262</v>
      </c>
      <c r="BN76" s="18" t="s">
        <v>1263</v>
      </c>
      <c r="BO76" s="18" t="s">
        <v>1264</v>
      </c>
      <c r="BP76" s="18" t="s">
        <v>1265</v>
      </c>
      <c r="BQ76" s="18" t="s">
        <v>1266</v>
      </c>
      <c r="BR76" s="18" t="s">
        <v>366</v>
      </c>
      <c r="BS76" s="18" t="s">
        <v>352</v>
      </c>
      <c r="BT76" s="18" t="s">
        <v>202</v>
      </c>
      <c r="BU76" s="18" t="s">
        <v>145</v>
      </c>
      <c r="BV76" s="18" t="s">
        <v>147</v>
      </c>
      <c r="BW76" s="18" t="s">
        <v>147</v>
      </c>
      <c r="BX76" s="18" t="s">
        <v>431</v>
      </c>
    </row>
    <row r="77" spans="1:76" s="10" customFormat="1" ht="11.85" customHeight="1">
      <c r="A77" s="18" t="s">
        <v>1267</v>
      </c>
      <c r="B77" s="18" t="s">
        <v>1268</v>
      </c>
      <c r="C77" s="18" t="s">
        <v>126</v>
      </c>
      <c r="D77" s="19" t="s">
        <v>1255</v>
      </c>
      <c r="E77" s="18"/>
      <c r="F77" s="18" t="s">
        <v>172</v>
      </c>
      <c r="G77" s="18" t="s">
        <v>172</v>
      </c>
      <c r="H77" s="18" t="s">
        <v>172</v>
      </c>
      <c r="I77" s="18" t="s">
        <v>1257</v>
      </c>
      <c r="J77" s="18" t="s">
        <v>694</v>
      </c>
      <c r="K77" s="18" t="s">
        <v>1269</v>
      </c>
      <c r="L77" s="18" t="s">
        <v>1259</v>
      </c>
      <c r="M77" s="18">
        <v>1</v>
      </c>
      <c r="N77" s="18">
        <v>0</v>
      </c>
      <c r="O77" s="18">
        <v>0</v>
      </c>
      <c r="P77" s="18">
        <v>0</v>
      </c>
      <c r="Q77" s="18">
        <v>0</v>
      </c>
      <c r="R77" s="18">
        <v>0</v>
      </c>
      <c r="S77" s="18">
        <v>0</v>
      </c>
      <c r="T77" s="18">
        <v>0</v>
      </c>
      <c r="U77" s="18">
        <v>0</v>
      </c>
      <c r="V77" s="18">
        <v>0</v>
      </c>
      <c r="W77" s="18">
        <v>0</v>
      </c>
      <c r="X77" s="18">
        <v>0</v>
      </c>
      <c r="Y77" s="18">
        <v>0</v>
      </c>
      <c r="Z77" s="18">
        <v>0</v>
      </c>
      <c r="AA77" s="18">
        <v>0</v>
      </c>
      <c r="AB77" s="18">
        <v>0</v>
      </c>
      <c r="AC77" s="18">
        <v>0</v>
      </c>
      <c r="AD77" s="18">
        <v>0</v>
      </c>
      <c r="AE77" s="18">
        <v>0</v>
      </c>
      <c r="AF77" s="18">
        <v>0</v>
      </c>
      <c r="AG77" s="18">
        <v>0</v>
      </c>
      <c r="AH77" s="18">
        <v>1</v>
      </c>
      <c r="AI77" s="18">
        <v>0</v>
      </c>
      <c r="AJ77" s="18">
        <v>0</v>
      </c>
      <c r="AK77" s="18">
        <v>0</v>
      </c>
      <c r="AL77" s="18">
        <v>0</v>
      </c>
      <c r="AM77" s="18"/>
      <c r="AN77" s="18" t="s">
        <v>1260</v>
      </c>
      <c r="AO77" s="18">
        <v>0</v>
      </c>
      <c r="AP77" s="18">
        <v>0</v>
      </c>
      <c r="AQ77" s="18">
        <v>1</v>
      </c>
      <c r="AR77" s="18">
        <v>0</v>
      </c>
      <c r="AS77" s="18">
        <v>0</v>
      </c>
      <c r="AT77" s="18">
        <v>0</v>
      </c>
      <c r="AU77" s="18">
        <v>0</v>
      </c>
      <c r="AV77" s="18">
        <v>0</v>
      </c>
      <c r="AW77" s="18">
        <v>0</v>
      </c>
      <c r="AX77" s="18">
        <v>0</v>
      </c>
      <c r="AY77" s="18">
        <v>0</v>
      </c>
      <c r="AZ77" s="18">
        <v>0</v>
      </c>
      <c r="BA77" s="18">
        <v>0</v>
      </c>
      <c r="BB77" s="18">
        <v>0</v>
      </c>
      <c r="BC77" s="18">
        <v>0</v>
      </c>
      <c r="BD77" s="18">
        <v>0</v>
      </c>
      <c r="BE77" s="18">
        <v>0</v>
      </c>
      <c r="BF77" s="18">
        <v>0</v>
      </c>
      <c r="BG77" s="18">
        <v>0</v>
      </c>
      <c r="BH77" s="18">
        <v>0</v>
      </c>
      <c r="BI77" s="18">
        <f t="shared" si="1"/>
        <v>1</v>
      </c>
      <c r="BJ77" s="18" t="s">
        <v>713</v>
      </c>
      <c r="BK77" s="18" t="s">
        <v>136</v>
      </c>
      <c r="BL77" s="18" t="s">
        <v>1261</v>
      </c>
      <c r="BM77" s="18" t="s">
        <v>1262</v>
      </c>
      <c r="BN77" s="18" t="s">
        <v>1270</v>
      </c>
      <c r="BO77" s="18" t="s">
        <v>1264</v>
      </c>
      <c r="BP77" s="18" t="s">
        <v>1265</v>
      </c>
      <c r="BQ77" s="18" t="s">
        <v>1266</v>
      </c>
      <c r="BR77" s="18" t="s">
        <v>366</v>
      </c>
      <c r="BS77" s="18" t="s">
        <v>352</v>
      </c>
      <c r="BT77" s="18" t="s">
        <v>202</v>
      </c>
      <c r="BU77" s="18" t="s">
        <v>145</v>
      </c>
      <c r="BV77" s="18" t="s">
        <v>147</v>
      </c>
      <c r="BW77" s="18" t="s">
        <v>147</v>
      </c>
      <c r="BX77" s="18" t="s">
        <v>431</v>
      </c>
    </row>
    <row r="78" spans="1:76" s="10" customFormat="1" ht="11.85" customHeight="1">
      <c r="A78" s="18" t="s">
        <v>1271</v>
      </c>
      <c r="B78" s="18" t="s">
        <v>1272</v>
      </c>
      <c r="C78" s="18" t="s">
        <v>126</v>
      </c>
      <c r="D78" s="19" t="s">
        <v>1255</v>
      </c>
      <c r="E78" s="18"/>
      <c r="F78" s="18" t="s">
        <v>172</v>
      </c>
      <c r="G78" s="18" t="s">
        <v>172</v>
      </c>
      <c r="H78" s="18" t="s">
        <v>172</v>
      </c>
      <c r="I78" s="18" t="s">
        <v>1257</v>
      </c>
      <c r="J78" s="18" t="s">
        <v>694</v>
      </c>
      <c r="K78" s="18" t="s">
        <v>1269</v>
      </c>
      <c r="L78" s="18" t="s">
        <v>1259</v>
      </c>
      <c r="M78" s="18">
        <v>1</v>
      </c>
      <c r="N78" s="18">
        <v>0</v>
      </c>
      <c r="O78" s="18">
        <v>0</v>
      </c>
      <c r="P78" s="18">
        <v>0</v>
      </c>
      <c r="Q78" s="18">
        <v>0</v>
      </c>
      <c r="R78" s="18">
        <v>0</v>
      </c>
      <c r="S78" s="18">
        <v>0</v>
      </c>
      <c r="T78" s="18">
        <v>0</v>
      </c>
      <c r="U78" s="18">
        <v>0</v>
      </c>
      <c r="V78" s="18">
        <v>0</v>
      </c>
      <c r="W78" s="18">
        <v>0</v>
      </c>
      <c r="X78" s="18">
        <v>0</v>
      </c>
      <c r="Y78" s="18">
        <v>0</v>
      </c>
      <c r="Z78" s="18">
        <v>0</v>
      </c>
      <c r="AA78" s="18">
        <v>0</v>
      </c>
      <c r="AB78" s="18">
        <v>0</v>
      </c>
      <c r="AC78" s="18">
        <v>0</v>
      </c>
      <c r="AD78" s="18">
        <v>0</v>
      </c>
      <c r="AE78" s="18">
        <v>0</v>
      </c>
      <c r="AF78" s="18">
        <v>0</v>
      </c>
      <c r="AG78" s="18">
        <v>0</v>
      </c>
      <c r="AH78" s="18">
        <v>1</v>
      </c>
      <c r="AI78" s="18">
        <v>0</v>
      </c>
      <c r="AJ78" s="18">
        <v>0</v>
      </c>
      <c r="AK78" s="18">
        <v>0</v>
      </c>
      <c r="AL78" s="18">
        <v>0</v>
      </c>
      <c r="AM78" s="18"/>
      <c r="AN78" s="18" t="s">
        <v>1260</v>
      </c>
      <c r="AO78" s="18">
        <v>0</v>
      </c>
      <c r="AP78" s="18">
        <v>0</v>
      </c>
      <c r="AQ78" s="18">
        <v>1</v>
      </c>
      <c r="AR78" s="18">
        <v>0</v>
      </c>
      <c r="AS78" s="18">
        <v>0</v>
      </c>
      <c r="AT78" s="18">
        <v>0</v>
      </c>
      <c r="AU78" s="18">
        <v>0</v>
      </c>
      <c r="AV78" s="18">
        <v>0</v>
      </c>
      <c r="AW78" s="18">
        <v>0</v>
      </c>
      <c r="AX78" s="18">
        <v>0</v>
      </c>
      <c r="AY78" s="18">
        <v>0</v>
      </c>
      <c r="AZ78" s="18">
        <v>0</v>
      </c>
      <c r="BA78" s="18">
        <v>0</v>
      </c>
      <c r="BB78" s="18">
        <v>0</v>
      </c>
      <c r="BC78" s="18">
        <v>0</v>
      </c>
      <c r="BD78" s="18">
        <v>0</v>
      </c>
      <c r="BE78" s="18">
        <v>0</v>
      </c>
      <c r="BF78" s="18">
        <v>0</v>
      </c>
      <c r="BG78" s="18">
        <v>0</v>
      </c>
      <c r="BH78" s="18">
        <v>0</v>
      </c>
      <c r="BI78" s="18">
        <f t="shared" si="1"/>
        <v>1</v>
      </c>
      <c r="BJ78" s="18" t="s">
        <v>713</v>
      </c>
      <c r="BK78" s="18" t="s">
        <v>136</v>
      </c>
      <c r="BL78" s="18" t="s">
        <v>1261</v>
      </c>
      <c r="BM78" s="18" t="s">
        <v>1262</v>
      </c>
      <c r="BN78" s="18" t="s">
        <v>1263</v>
      </c>
      <c r="BO78" s="18" t="s">
        <v>1264</v>
      </c>
      <c r="BP78" s="18" t="s">
        <v>1265</v>
      </c>
      <c r="BQ78" s="18" t="s">
        <v>1266</v>
      </c>
      <c r="BR78" s="18" t="s">
        <v>366</v>
      </c>
      <c r="BS78" s="18" t="s">
        <v>352</v>
      </c>
      <c r="BT78" s="18" t="s">
        <v>202</v>
      </c>
      <c r="BU78" s="18" t="s">
        <v>145</v>
      </c>
      <c r="BV78" s="18" t="s">
        <v>147</v>
      </c>
      <c r="BW78" s="18" t="s">
        <v>147</v>
      </c>
      <c r="BX78" s="18" t="s">
        <v>431</v>
      </c>
    </row>
    <row r="79" spans="1:76" s="10" customFormat="1" ht="11.45" customHeight="1">
      <c r="A79" s="18" t="s">
        <v>1273</v>
      </c>
      <c r="B79" s="18" t="s">
        <v>1274</v>
      </c>
      <c r="C79" s="18" t="s">
        <v>126</v>
      </c>
      <c r="D79" s="19" t="s">
        <v>1255</v>
      </c>
      <c r="E79" s="18"/>
      <c r="F79" s="18" t="s">
        <v>172</v>
      </c>
      <c r="G79" s="18" t="s">
        <v>172</v>
      </c>
      <c r="H79" s="18" t="s">
        <v>172</v>
      </c>
      <c r="I79" s="18" t="s">
        <v>1257</v>
      </c>
      <c r="J79" s="18" t="s">
        <v>694</v>
      </c>
      <c r="K79" s="18" t="s">
        <v>1269</v>
      </c>
      <c r="L79" s="18" t="s">
        <v>1259</v>
      </c>
      <c r="M79" s="18">
        <v>1</v>
      </c>
      <c r="N79" s="18">
        <v>0</v>
      </c>
      <c r="O79" s="18">
        <v>0</v>
      </c>
      <c r="P79" s="18">
        <v>0</v>
      </c>
      <c r="Q79" s="18">
        <v>0</v>
      </c>
      <c r="R79" s="18">
        <v>0</v>
      </c>
      <c r="S79" s="18">
        <v>0</v>
      </c>
      <c r="T79" s="18">
        <v>0</v>
      </c>
      <c r="U79" s="18">
        <v>0</v>
      </c>
      <c r="V79" s="18">
        <v>0</v>
      </c>
      <c r="W79" s="18">
        <v>0</v>
      </c>
      <c r="X79" s="18">
        <v>0</v>
      </c>
      <c r="Y79" s="18">
        <v>0</v>
      </c>
      <c r="Z79" s="18">
        <v>0</v>
      </c>
      <c r="AA79" s="18">
        <v>0</v>
      </c>
      <c r="AB79" s="18">
        <v>0</v>
      </c>
      <c r="AC79" s="18">
        <v>0</v>
      </c>
      <c r="AD79" s="18">
        <v>0</v>
      </c>
      <c r="AE79" s="18">
        <v>0</v>
      </c>
      <c r="AF79" s="18">
        <v>0</v>
      </c>
      <c r="AG79" s="18">
        <v>0</v>
      </c>
      <c r="AH79" s="18">
        <v>1</v>
      </c>
      <c r="AI79" s="18">
        <v>0</v>
      </c>
      <c r="AJ79" s="18">
        <v>0</v>
      </c>
      <c r="AK79" s="18">
        <v>0</v>
      </c>
      <c r="AL79" s="18">
        <v>0</v>
      </c>
      <c r="AM79" s="18"/>
      <c r="AN79" s="18" t="s">
        <v>1260</v>
      </c>
      <c r="AO79" s="18">
        <v>0</v>
      </c>
      <c r="AP79" s="18">
        <v>0</v>
      </c>
      <c r="AQ79" s="18">
        <v>1</v>
      </c>
      <c r="AR79" s="18">
        <v>0</v>
      </c>
      <c r="AS79" s="18">
        <v>0</v>
      </c>
      <c r="AT79" s="18">
        <v>0</v>
      </c>
      <c r="AU79" s="18">
        <v>0</v>
      </c>
      <c r="AV79" s="18">
        <v>0</v>
      </c>
      <c r="AW79" s="18">
        <v>0</v>
      </c>
      <c r="AX79" s="18">
        <v>0</v>
      </c>
      <c r="AY79" s="18">
        <v>0</v>
      </c>
      <c r="AZ79" s="18">
        <v>0</v>
      </c>
      <c r="BA79" s="18">
        <v>0</v>
      </c>
      <c r="BB79" s="18">
        <v>0</v>
      </c>
      <c r="BC79" s="18">
        <v>0</v>
      </c>
      <c r="BD79" s="18">
        <v>0</v>
      </c>
      <c r="BE79" s="18">
        <v>0</v>
      </c>
      <c r="BF79" s="18">
        <v>0</v>
      </c>
      <c r="BG79" s="18">
        <v>0</v>
      </c>
      <c r="BH79" s="18">
        <v>0</v>
      </c>
      <c r="BI79" s="18">
        <f t="shared" si="1"/>
        <v>1</v>
      </c>
      <c r="BJ79" s="18" t="s">
        <v>713</v>
      </c>
      <c r="BK79" s="18" t="s">
        <v>136</v>
      </c>
      <c r="BL79" s="18" t="s">
        <v>1261</v>
      </c>
      <c r="BM79" s="18" t="s">
        <v>1262</v>
      </c>
      <c r="BN79" s="18" t="s">
        <v>1275</v>
      </c>
      <c r="BO79" s="18" t="s">
        <v>1264</v>
      </c>
      <c r="BP79" s="18" t="s">
        <v>1265</v>
      </c>
      <c r="BQ79" s="18" t="s">
        <v>1266</v>
      </c>
      <c r="BR79" s="18" t="s">
        <v>366</v>
      </c>
      <c r="BS79" s="18" t="s">
        <v>352</v>
      </c>
      <c r="BT79" s="18" t="s">
        <v>202</v>
      </c>
      <c r="BU79" s="18" t="s">
        <v>145</v>
      </c>
      <c r="BV79" s="18" t="s">
        <v>147</v>
      </c>
      <c r="BW79" s="18" t="s">
        <v>147</v>
      </c>
      <c r="BX79" s="18" t="s">
        <v>431</v>
      </c>
    </row>
    <row r="80" spans="1:76" s="10" customFormat="1" ht="11.45" customHeight="1">
      <c r="A80" s="18" t="s">
        <v>1276</v>
      </c>
      <c r="B80" s="18" t="s">
        <v>1277</v>
      </c>
      <c r="C80" s="18" t="s">
        <v>126</v>
      </c>
      <c r="D80" s="19" t="s">
        <v>1255</v>
      </c>
      <c r="E80" s="18"/>
      <c r="F80" s="18" t="s">
        <v>172</v>
      </c>
      <c r="G80" s="18" t="s">
        <v>172</v>
      </c>
      <c r="H80" s="18" t="s">
        <v>172</v>
      </c>
      <c r="I80" s="18" t="s">
        <v>1257</v>
      </c>
      <c r="J80" s="18" t="s">
        <v>694</v>
      </c>
      <c r="K80" s="18" t="s">
        <v>1278</v>
      </c>
      <c r="L80" s="18" t="s">
        <v>420</v>
      </c>
      <c r="M80" s="18">
        <v>1</v>
      </c>
      <c r="N80" s="18">
        <v>0</v>
      </c>
      <c r="O80" s="18">
        <v>0</v>
      </c>
      <c r="P80" s="18">
        <v>0</v>
      </c>
      <c r="Q80" s="18">
        <v>0</v>
      </c>
      <c r="R80" s="18">
        <v>0</v>
      </c>
      <c r="S80" s="18">
        <v>0</v>
      </c>
      <c r="T80" s="18">
        <v>0</v>
      </c>
      <c r="U80" s="18">
        <v>0</v>
      </c>
      <c r="V80" s="18">
        <v>0</v>
      </c>
      <c r="W80" s="18">
        <v>0</v>
      </c>
      <c r="X80" s="18">
        <v>0</v>
      </c>
      <c r="Y80" s="18">
        <v>0</v>
      </c>
      <c r="Z80" s="18">
        <v>0</v>
      </c>
      <c r="AA80" s="18">
        <v>0</v>
      </c>
      <c r="AB80" s="18">
        <v>0</v>
      </c>
      <c r="AC80" s="18">
        <v>0</v>
      </c>
      <c r="AD80" s="18">
        <v>0</v>
      </c>
      <c r="AE80" s="18">
        <v>0</v>
      </c>
      <c r="AF80" s="18">
        <v>0</v>
      </c>
      <c r="AG80" s="18">
        <v>0</v>
      </c>
      <c r="AH80" s="18">
        <v>1</v>
      </c>
      <c r="AI80" s="18">
        <v>0</v>
      </c>
      <c r="AJ80" s="18">
        <v>0</v>
      </c>
      <c r="AK80" s="18">
        <v>0</v>
      </c>
      <c r="AL80" s="18">
        <v>0</v>
      </c>
      <c r="AM80" s="18"/>
      <c r="AN80" s="18" t="s">
        <v>1260</v>
      </c>
      <c r="AO80" s="18">
        <v>0</v>
      </c>
      <c r="AP80" s="18">
        <v>0</v>
      </c>
      <c r="AQ80" s="18">
        <v>1</v>
      </c>
      <c r="AR80" s="18">
        <v>0</v>
      </c>
      <c r="AS80" s="18">
        <v>0</v>
      </c>
      <c r="AT80" s="18">
        <v>0</v>
      </c>
      <c r="AU80" s="18">
        <v>0</v>
      </c>
      <c r="AV80" s="18">
        <v>0</v>
      </c>
      <c r="AW80" s="18">
        <v>0</v>
      </c>
      <c r="AX80" s="18">
        <v>0</v>
      </c>
      <c r="AY80" s="18">
        <v>0</v>
      </c>
      <c r="AZ80" s="18">
        <v>0</v>
      </c>
      <c r="BA80" s="18">
        <v>0</v>
      </c>
      <c r="BB80" s="18">
        <v>0</v>
      </c>
      <c r="BC80" s="18">
        <v>0</v>
      </c>
      <c r="BD80" s="18">
        <v>0</v>
      </c>
      <c r="BE80" s="18">
        <v>0</v>
      </c>
      <c r="BF80" s="18">
        <v>0</v>
      </c>
      <c r="BG80" s="18">
        <v>0</v>
      </c>
      <c r="BH80" s="18">
        <v>0</v>
      </c>
      <c r="BI80" s="18">
        <f t="shared" si="1"/>
        <v>1</v>
      </c>
      <c r="BJ80" s="18" t="s">
        <v>713</v>
      </c>
      <c r="BK80" s="18" t="s">
        <v>136</v>
      </c>
      <c r="BL80" s="18" t="s">
        <v>1261</v>
      </c>
      <c r="BM80" s="18" t="s">
        <v>1262</v>
      </c>
      <c r="BN80" s="18" t="s">
        <v>1263</v>
      </c>
      <c r="BO80" s="18" t="s">
        <v>1264</v>
      </c>
      <c r="BP80" s="18" t="s">
        <v>1265</v>
      </c>
      <c r="BQ80" s="18" t="s">
        <v>1266</v>
      </c>
      <c r="BR80" s="18" t="s">
        <v>366</v>
      </c>
      <c r="BS80" s="18" t="s">
        <v>352</v>
      </c>
      <c r="BT80" s="18" t="s">
        <v>202</v>
      </c>
      <c r="BU80" s="18" t="s">
        <v>145</v>
      </c>
      <c r="BV80" s="18" t="s">
        <v>147</v>
      </c>
      <c r="BW80" s="18" t="s">
        <v>147</v>
      </c>
      <c r="BX80" s="18" t="s">
        <v>431</v>
      </c>
    </row>
    <row r="81" spans="1:76" s="10" customFormat="1" ht="11.45" customHeight="1">
      <c r="A81" s="18" t="s">
        <v>1279</v>
      </c>
      <c r="B81" s="18" t="s">
        <v>1280</v>
      </c>
      <c r="C81" s="18" t="s">
        <v>619</v>
      </c>
      <c r="D81" s="19" t="s">
        <v>1281</v>
      </c>
      <c r="E81" s="18"/>
      <c r="F81" s="18" t="s">
        <v>128</v>
      </c>
      <c r="G81" s="18" t="s">
        <v>129</v>
      </c>
      <c r="H81" s="18" t="s">
        <v>129</v>
      </c>
      <c r="I81" s="18" t="s">
        <v>129</v>
      </c>
      <c r="J81" s="18" t="s">
        <v>694</v>
      </c>
      <c r="K81" s="18" t="s">
        <v>419</v>
      </c>
      <c r="L81" s="18" t="s">
        <v>420</v>
      </c>
      <c r="M81" s="18">
        <v>0</v>
      </c>
      <c r="N81" s="18">
        <v>1</v>
      </c>
      <c r="O81" s="18">
        <v>0</v>
      </c>
      <c r="P81" s="18">
        <v>0</v>
      </c>
      <c r="Q81" s="18">
        <v>0</v>
      </c>
      <c r="R81" s="18">
        <v>0</v>
      </c>
      <c r="S81" s="18">
        <v>0</v>
      </c>
      <c r="T81" s="18">
        <v>0</v>
      </c>
      <c r="U81" s="18">
        <v>0</v>
      </c>
      <c r="V81" s="18">
        <v>0</v>
      </c>
      <c r="W81" s="18">
        <v>0</v>
      </c>
      <c r="X81" s="18">
        <v>0</v>
      </c>
      <c r="Y81" s="18">
        <v>0</v>
      </c>
      <c r="Z81" s="18">
        <v>0</v>
      </c>
      <c r="AA81" s="18">
        <v>0</v>
      </c>
      <c r="AB81" s="18">
        <v>0</v>
      </c>
      <c r="AC81" s="18">
        <v>0</v>
      </c>
      <c r="AD81" s="18">
        <v>0</v>
      </c>
      <c r="AE81" s="18">
        <v>0</v>
      </c>
      <c r="AF81" s="18">
        <v>0</v>
      </c>
      <c r="AG81" s="18">
        <v>0</v>
      </c>
      <c r="AH81" s="18">
        <v>0</v>
      </c>
      <c r="AI81" s="18">
        <v>0</v>
      </c>
      <c r="AJ81" s="18">
        <v>0</v>
      </c>
      <c r="AK81" s="18">
        <v>0</v>
      </c>
      <c r="AL81" s="18">
        <v>0</v>
      </c>
      <c r="AM81" s="18"/>
      <c r="AN81" s="18" t="s">
        <v>1282</v>
      </c>
      <c r="AO81" s="18">
        <v>0</v>
      </c>
      <c r="AP81" s="18">
        <v>0</v>
      </c>
      <c r="AQ81" s="18">
        <v>1</v>
      </c>
      <c r="AR81" s="18">
        <v>0</v>
      </c>
      <c r="AS81" s="18">
        <v>0</v>
      </c>
      <c r="AT81" s="18">
        <v>0</v>
      </c>
      <c r="AU81" s="18">
        <v>0</v>
      </c>
      <c r="AV81" s="18">
        <v>0</v>
      </c>
      <c r="AW81" s="18">
        <v>0</v>
      </c>
      <c r="AX81" s="18">
        <v>0</v>
      </c>
      <c r="AY81" s="18">
        <v>0</v>
      </c>
      <c r="AZ81" s="18">
        <v>0</v>
      </c>
      <c r="BA81" s="18">
        <v>0</v>
      </c>
      <c r="BB81" s="18">
        <v>0</v>
      </c>
      <c r="BC81" s="18">
        <v>0</v>
      </c>
      <c r="BD81" s="18">
        <v>0</v>
      </c>
      <c r="BE81" s="18">
        <v>0</v>
      </c>
      <c r="BF81" s="18">
        <v>0</v>
      </c>
      <c r="BG81" s="18">
        <v>0</v>
      </c>
      <c r="BH81" s="18">
        <v>0</v>
      </c>
      <c r="BI81" s="18">
        <f t="shared" si="1"/>
        <v>1</v>
      </c>
      <c r="BJ81" s="18" t="s">
        <v>134</v>
      </c>
      <c r="BK81" s="18" t="s">
        <v>136</v>
      </c>
      <c r="BL81" s="18" t="s">
        <v>423</v>
      </c>
      <c r="BM81" s="18" t="s">
        <v>1283</v>
      </c>
      <c r="BN81" s="18" t="s">
        <v>1284</v>
      </c>
      <c r="BO81" s="18" t="s">
        <v>1285</v>
      </c>
      <c r="BP81" s="18" t="s">
        <v>1286</v>
      </c>
      <c r="BQ81" s="18" t="s">
        <v>147</v>
      </c>
      <c r="BR81" s="18" t="s">
        <v>163</v>
      </c>
      <c r="BS81" s="18" t="s">
        <v>143</v>
      </c>
      <c r="BT81" s="18" t="s">
        <v>430</v>
      </c>
      <c r="BU81" s="18" t="s">
        <v>145</v>
      </c>
      <c r="BV81" s="18" t="s">
        <v>21</v>
      </c>
      <c r="BW81" s="18" t="s">
        <v>187</v>
      </c>
      <c r="BX81" s="18" t="s">
        <v>431</v>
      </c>
    </row>
    <row r="82" spans="1:76" s="10" customFormat="1" ht="11.85" customHeight="1">
      <c r="A82" s="18" t="s">
        <v>1287</v>
      </c>
      <c r="B82" s="18" t="s">
        <v>1288</v>
      </c>
      <c r="C82" s="18" t="s">
        <v>619</v>
      </c>
      <c r="D82" s="19" t="s">
        <v>1289</v>
      </c>
      <c r="E82" s="18"/>
      <c r="F82" s="18" t="s">
        <v>128</v>
      </c>
      <c r="G82" s="18" t="s">
        <v>129</v>
      </c>
      <c r="H82" s="18" t="s">
        <v>129</v>
      </c>
      <c r="I82" s="18" t="s">
        <v>129</v>
      </c>
      <c r="J82" s="18" t="s">
        <v>694</v>
      </c>
      <c r="K82" s="18" t="s">
        <v>419</v>
      </c>
      <c r="L82" s="18" t="s">
        <v>420</v>
      </c>
      <c r="M82" s="18">
        <v>0</v>
      </c>
      <c r="N82" s="18">
        <v>0</v>
      </c>
      <c r="O82" s="18">
        <v>0</v>
      </c>
      <c r="P82" s="18">
        <v>0</v>
      </c>
      <c r="Q82" s="18">
        <v>1</v>
      </c>
      <c r="R82" s="18">
        <v>0</v>
      </c>
      <c r="S82" s="18">
        <v>0</v>
      </c>
      <c r="T82" s="18">
        <v>0</v>
      </c>
      <c r="U82" s="18">
        <v>0</v>
      </c>
      <c r="V82" s="18">
        <v>0</v>
      </c>
      <c r="W82" s="18">
        <v>0</v>
      </c>
      <c r="X82" s="18">
        <v>0</v>
      </c>
      <c r="Y82" s="18">
        <v>0</v>
      </c>
      <c r="Z82" s="18">
        <v>0</v>
      </c>
      <c r="AA82" s="18">
        <v>0</v>
      </c>
      <c r="AB82" s="18">
        <v>0</v>
      </c>
      <c r="AC82" s="18">
        <v>0</v>
      </c>
      <c r="AD82" s="18">
        <v>0</v>
      </c>
      <c r="AE82" s="18">
        <v>0</v>
      </c>
      <c r="AF82" s="18">
        <v>0</v>
      </c>
      <c r="AG82" s="18">
        <v>0</v>
      </c>
      <c r="AH82" s="18">
        <v>0</v>
      </c>
      <c r="AI82" s="18">
        <v>0</v>
      </c>
      <c r="AJ82" s="18">
        <v>0</v>
      </c>
      <c r="AK82" s="18">
        <v>0</v>
      </c>
      <c r="AL82" s="18">
        <v>0</v>
      </c>
      <c r="AM82" s="18"/>
      <c r="AN82" s="18" t="s">
        <v>1290</v>
      </c>
      <c r="AO82" s="18">
        <v>0</v>
      </c>
      <c r="AP82" s="18">
        <v>0</v>
      </c>
      <c r="AQ82" s="18">
        <v>1</v>
      </c>
      <c r="AR82" s="18">
        <v>0</v>
      </c>
      <c r="AS82" s="18">
        <v>0</v>
      </c>
      <c r="AT82" s="18">
        <v>0</v>
      </c>
      <c r="AU82" s="18">
        <v>0</v>
      </c>
      <c r="AV82" s="18">
        <v>0</v>
      </c>
      <c r="AW82" s="18">
        <v>0</v>
      </c>
      <c r="AX82" s="18">
        <v>0</v>
      </c>
      <c r="AY82" s="18">
        <v>0</v>
      </c>
      <c r="AZ82" s="18">
        <v>0</v>
      </c>
      <c r="BA82" s="18">
        <v>0</v>
      </c>
      <c r="BB82" s="18">
        <v>0</v>
      </c>
      <c r="BC82" s="18">
        <v>0</v>
      </c>
      <c r="BD82" s="18">
        <v>0</v>
      </c>
      <c r="BE82" s="18">
        <v>0</v>
      </c>
      <c r="BF82" s="18">
        <v>0</v>
      </c>
      <c r="BG82" s="18">
        <v>0</v>
      </c>
      <c r="BH82" s="18">
        <v>0</v>
      </c>
      <c r="BI82" s="18">
        <f t="shared" si="1"/>
        <v>1</v>
      </c>
      <c r="BJ82" s="18" t="s">
        <v>134</v>
      </c>
      <c r="BK82" s="18" t="s">
        <v>136</v>
      </c>
      <c r="BL82" s="18" t="s">
        <v>423</v>
      </c>
      <c r="BM82" s="18" t="s">
        <v>1291</v>
      </c>
      <c r="BN82" s="18" t="s">
        <v>1292</v>
      </c>
      <c r="BO82" s="18" t="s">
        <v>1293</v>
      </c>
      <c r="BP82" s="18" t="s">
        <v>1294</v>
      </c>
      <c r="BQ82" s="18" t="s">
        <v>147</v>
      </c>
      <c r="BR82" s="18" t="s">
        <v>142</v>
      </c>
      <c r="BS82" s="18" t="s">
        <v>143</v>
      </c>
      <c r="BT82" s="18" t="s">
        <v>430</v>
      </c>
      <c r="BU82" s="18" t="s">
        <v>145</v>
      </c>
      <c r="BV82" s="18" t="s">
        <v>254</v>
      </c>
      <c r="BW82" s="18" t="s">
        <v>147</v>
      </c>
      <c r="BX82" s="18" t="s">
        <v>431</v>
      </c>
    </row>
    <row r="83" spans="1:76" s="10" customFormat="1" ht="11.85" customHeight="1">
      <c r="A83" s="18" t="s">
        <v>1295</v>
      </c>
      <c r="B83" s="18" t="s">
        <v>1296</v>
      </c>
      <c r="C83" s="18" t="s">
        <v>126</v>
      </c>
      <c r="D83" s="19" t="s">
        <v>1297</v>
      </c>
      <c r="E83" s="18" t="s">
        <v>590</v>
      </c>
      <c r="F83" s="18" t="s">
        <v>128</v>
      </c>
      <c r="G83" s="18" t="s">
        <v>129</v>
      </c>
      <c r="H83" s="18" t="s">
        <v>129</v>
      </c>
      <c r="I83" s="18" t="s">
        <v>129</v>
      </c>
      <c r="J83" s="18" t="s">
        <v>694</v>
      </c>
      <c r="K83" s="18" t="s">
        <v>226</v>
      </c>
      <c r="L83" s="18" t="s">
        <v>129</v>
      </c>
      <c r="M83" s="18">
        <v>1</v>
      </c>
      <c r="N83" s="18">
        <v>0</v>
      </c>
      <c r="O83" s="18">
        <v>0</v>
      </c>
      <c r="P83" s="18">
        <v>0</v>
      </c>
      <c r="Q83" s="18">
        <v>0</v>
      </c>
      <c r="R83" s="18">
        <v>0</v>
      </c>
      <c r="S83" s="18">
        <v>0</v>
      </c>
      <c r="T83" s="18">
        <v>0</v>
      </c>
      <c r="U83" s="18">
        <v>0</v>
      </c>
      <c r="V83" s="18">
        <v>0</v>
      </c>
      <c r="W83" s="18">
        <v>0</v>
      </c>
      <c r="X83" s="18">
        <v>0</v>
      </c>
      <c r="Y83" s="18">
        <v>0</v>
      </c>
      <c r="Z83" s="18">
        <v>0</v>
      </c>
      <c r="AA83" s="18">
        <v>0</v>
      </c>
      <c r="AB83" s="18">
        <v>0</v>
      </c>
      <c r="AC83" s="18">
        <v>0</v>
      </c>
      <c r="AD83" s="18">
        <v>0</v>
      </c>
      <c r="AE83" s="18">
        <v>0</v>
      </c>
      <c r="AF83" s="18">
        <v>0</v>
      </c>
      <c r="AG83" s="18">
        <v>0</v>
      </c>
      <c r="AH83" s="18">
        <v>0</v>
      </c>
      <c r="AI83" s="18">
        <v>0</v>
      </c>
      <c r="AJ83" s="18">
        <v>0</v>
      </c>
      <c r="AK83" s="18">
        <v>0</v>
      </c>
      <c r="AL83" s="18">
        <v>0</v>
      </c>
      <c r="AM83" s="18" t="s">
        <v>48</v>
      </c>
      <c r="AN83" s="18" t="s">
        <v>1298</v>
      </c>
      <c r="AO83" s="18">
        <v>0</v>
      </c>
      <c r="AP83" s="18">
        <v>0</v>
      </c>
      <c r="AQ83" s="18">
        <v>0</v>
      </c>
      <c r="AR83" s="18">
        <v>0</v>
      </c>
      <c r="AS83" s="18">
        <v>1</v>
      </c>
      <c r="AT83" s="18">
        <v>0</v>
      </c>
      <c r="AU83" s="18">
        <v>0</v>
      </c>
      <c r="AV83" s="18">
        <v>0</v>
      </c>
      <c r="AW83" s="18">
        <v>0</v>
      </c>
      <c r="AX83" s="18">
        <v>0</v>
      </c>
      <c r="AY83" s="18">
        <v>0</v>
      </c>
      <c r="AZ83" s="18">
        <v>0</v>
      </c>
      <c r="BA83" s="18">
        <v>0</v>
      </c>
      <c r="BB83" s="18">
        <v>0</v>
      </c>
      <c r="BC83" s="18">
        <v>0</v>
      </c>
      <c r="BD83" s="18">
        <v>0</v>
      </c>
      <c r="BE83" s="18">
        <v>0</v>
      </c>
      <c r="BF83" s="18">
        <v>0</v>
      </c>
      <c r="BG83" s="18">
        <v>0</v>
      </c>
      <c r="BH83" s="18">
        <v>0</v>
      </c>
      <c r="BI83" s="18">
        <f t="shared" si="1"/>
        <v>1</v>
      </c>
      <c r="BJ83" s="18" t="s">
        <v>1299</v>
      </c>
      <c r="BK83" s="18" t="s">
        <v>136</v>
      </c>
      <c r="BL83" s="18" t="s">
        <v>136</v>
      </c>
      <c r="BM83" s="18" t="s">
        <v>1300</v>
      </c>
      <c r="BN83" s="18" t="s">
        <v>1301</v>
      </c>
      <c r="BO83" s="18" t="s">
        <v>1302</v>
      </c>
      <c r="BP83" s="18" t="s">
        <v>1303</v>
      </c>
      <c r="BQ83" s="18" t="s">
        <v>1304</v>
      </c>
      <c r="BR83" s="18" t="s">
        <v>676</v>
      </c>
      <c r="BS83" s="18" t="s">
        <v>273</v>
      </c>
      <c r="BT83" s="18" t="s">
        <v>202</v>
      </c>
      <c r="BU83" s="18" t="s">
        <v>145</v>
      </c>
      <c r="BV83" s="18" t="s">
        <v>147</v>
      </c>
      <c r="BW83" s="18" t="s">
        <v>147</v>
      </c>
      <c r="BX83" s="18" t="s">
        <v>449</v>
      </c>
    </row>
    <row r="84" spans="1:76" s="10" customFormat="1" ht="11.85" customHeight="1">
      <c r="A84" s="18" t="s">
        <v>1305</v>
      </c>
      <c r="B84" s="18" t="s">
        <v>1306</v>
      </c>
      <c r="C84" s="18" t="s">
        <v>126</v>
      </c>
      <c r="D84" s="19" t="s">
        <v>1307</v>
      </c>
      <c r="E84" s="18" t="s">
        <v>1308</v>
      </c>
      <c r="F84" s="18" t="s">
        <v>128</v>
      </c>
      <c r="G84" s="18" t="s">
        <v>129</v>
      </c>
      <c r="H84" s="18" t="s">
        <v>129</v>
      </c>
      <c r="I84" s="18" t="s">
        <v>129</v>
      </c>
      <c r="J84" s="18" t="s">
        <v>694</v>
      </c>
      <c r="K84" s="18" t="s">
        <v>1309</v>
      </c>
      <c r="L84" s="18" t="s">
        <v>1310</v>
      </c>
      <c r="M84" s="18">
        <v>0</v>
      </c>
      <c r="N84" s="18">
        <v>1</v>
      </c>
      <c r="O84" s="18">
        <v>0</v>
      </c>
      <c r="P84" s="18">
        <v>1</v>
      </c>
      <c r="Q84" s="18">
        <v>0</v>
      </c>
      <c r="R84" s="18">
        <v>0</v>
      </c>
      <c r="S84" s="18">
        <v>0</v>
      </c>
      <c r="T84" s="18">
        <v>0</v>
      </c>
      <c r="U84" s="18">
        <v>0</v>
      </c>
      <c r="V84" s="18">
        <v>0</v>
      </c>
      <c r="W84" s="18">
        <v>0</v>
      </c>
      <c r="X84" s="18">
        <v>0</v>
      </c>
      <c r="Y84" s="18">
        <v>0</v>
      </c>
      <c r="Z84" s="18">
        <v>0</v>
      </c>
      <c r="AA84" s="18">
        <v>0</v>
      </c>
      <c r="AB84" s="18">
        <v>0</v>
      </c>
      <c r="AC84" s="18">
        <v>0</v>
      </c>
      <c r="AD84" s="18">
        <v>0</v>
      </c>
      <c r="AE84" s="18">
        <v>0</v>
      </c>
      <c r="AF84" s="18">
        <v>0</v>
      </c>
      <c r="AG84" s="18">
        <v>0</v>
      </c>
      <c r="AH84" s="18">
        <v>0</v>
      </c>
      <c r="AI84" s="18">
        <v>0</v>
      </c>
      <c r="AJ84" s="18">
        <v>0</v>
      </c>
      <c r="AK84" s="18">
        <v>0</v>
      </c>
      <c r="AL84" s="18">
        <v>0</v>
      </c>
      <c r="AM84" s="18"/>
      <c r="AN84" s="18" t="s">
        <v>1311</v>
      </c>
      <c r="AO84" s="18">
        <v>0</v>
      </c>
      <c r="AP84" s="18">
        <v>0</v>
      </c>
      <c r="AQ84" s="18">
        <v>0</v>
      </c>
      <c r="AR84" s="18">
        <v>0</v>
      </c>
      <c r="AS84" s="18">
        <v>0</v>
      </c>
      <c r="AT84" s="18">
        <v>0</v>
      </c>
      <c r="AU84" s="18">
        <v>0</v>
      </c>
      <c r="AV84" s="18">
        <v>0</v>
      </c>
      <c r="AW84" s="18">
        <v>0</v>
      </c>
      <c r="AX84" s="18">
        <v>1</v>
      </c>
      <c r="AY84" s="18">
        <v>0</v>
      </c>
      <c r="AZ84" s="18">
        <v>0</v>
      </c>
      <c r="BA84" s="18">
        <v>0</v>
      </c>
      <c r="BB84" s="18">
        <v>0</v>
      </c>
      <c r="BC84" s="18">
        <v>0</v>
      </c>
      <c r="BD84" s="18">
        <v>0</v>
      </c>
      <c r="BE84" s="18">
        <v>0</v>
      </c>
      <c r="BF84" s="18">
        <v>0</v>
      </c>
      <c r="BG84" s="18">
        <v>0</v>
      </c>
      <c r="BH84" s="18">
        <v>0</v>
      </c>
      <c r="BI84" s="18">
        <f t="shared" si="1"/>
        <v>1</v>
      </c>
      <c r="BJ84" s="18" t="s">
        <v>134</v>
      </c>
      <c r="BK84" s="18" t="s">
        <v>625</v>
      </c>
      <c r="BL84" s="18" t="s">
        <v>147</v>
      </c>
      <c r="BM84" s="18" t="s">
        <v>1312</v>
      </c>
      <c r="BN84" s="18" t="s">
        <v>1313</v>
      </c>
      <c r="BO84" s="18" t="s">
        <v>1314</v>
      </c>
      <c r="BP84" s="18" t="s">
        <v>1315</v>
      </c>
      <c r="BQ84" s="18" t="s">
        <v>147</v>
      </c>
      <c r="BR84" s="18" t="s">
        <v>23</v>
      </c>
      <c r="BS84" s="18" t="s">
        <v>335</v>
      </c>
      <c r="BT84" s="18" t="s">
        <v>147</v>
      </c>
      <c r="BU84" s="18" t="s">
        <v>145</v>
      </c>
      <c r="BV84" s="18" t="s">
        <v>21</v>
      </c>
      <c r="BW84" s="18" t="s">
        <v>147</v>
      </c>
      <c r="BX84" s="18" t="s">
        <v>600</v>
      </c>
    </row>
    <row r="85" spans="1:76" s="10" customFormat="1" ht="11.85" customHeight="1">
      <c r="A85" s="18" t="s">
        <v>541</v>
      </c>
      <c r="B85" s="18" t="s">
        <v>542</v>
      </c>
      <c r="C85" s="18" t="s">
        <v>126</v>
      </c>
      <c r="D85" s="19" t="s">
        <v>543</v>
      </c>
      <c r="E85" s="18"/>
      <c r="F85" s="18" t="s">
        <v>128</v>
      </c>
      <c r="G85" s="18" t="s">
        <v>129</v>
      </c>
      <c r="H85" s="18" t="s">
        <v>129</v>
      </c>
      <c r="I85" s="18" t="s">
        <v>129</v>
      </c>
      <c r="J85" s="18" t="s">
        <v>694</v>
      </c>
      <c r="K85" s="18" t="s">
        <v>130</v>
      </c>
      <c r="L85" s="18" t="s">
        <v>131</v>
      </c>
      <c r="M85" s="18">
        <v>0</v>
      </c>
      <c r="N85" s="18">
        <v>0</v>
      </c>
      <c r="O85" s="18">
        <v>0</v>
      </c>
      <c r="P85" s="18">
        <v>0</v>
      </c>
      <c r="Q85" s="18">
        <v>0</v>
      </c>
      <c r="R85" s="18">
        <v>0</v>
      </c>
      <c r="S85" s="18">
        <v>0</v>
      </c>
      <c r="T85" s="18">
        <v>0</v>
      </c>
      <c r="U85" s="18">
        <v>0</v>
      </c>
      <c r="V85" s="18">
        <v>0</v>
      </c>
      <c r="W85" s="18">
        <v>0</v>
      </c>
      <c r="X85" s="18">
        <v>0</v>
      </c>
      <c r="Y85" s="18">
        <v>0</v>
      </c>
      <c r="Z85" s="18">
        <v>0</v>
      </c>
      <c r="AA85" s="18">
        <v>0</v>
      </c>
      <c r="AB85" s="18">
        <v>0</v>
      </c>
      <c r="AC85" s="18">
        <v>0</v>
      </c>
      <c r="AD85" s="18">
        <v>0</v>
      </c>
      <c r="AE85" s="18">
        <v>0</v>
      </c>
      <c r="AF85" s="18">
        <v>0</v>
      </c>
      <c r="AG85" s="18">
        <v>0</v>
      </c>
      <c r="AH85" s="18">
        <v>0</v>
      </c>
      <c r="AI85" s="18">
        <v>0</v>
      </c>
      <c r="AJ85" s="18">
        <v>0</v>
      </c>
      <c r="AK85" s="18">
        <v>0</v>
      </c>
      <c r="AL85" s="18">
        <v>0</v>
      </c>
      <c r="AM85" s="18"/>
      <c r="AN85" s="18" t="s">
        <v>133</v>
      </c>
      <c r="AO85" s="18">
        <v>0</v>
      </c>
      <c r="AP85" s="18">
        <v>0</v>
      </c>
      <c r="AQ85" s="18">
        <v>0</v>
      </c>
      <c r="AR85" s="18">
        <v>0</v>
      </c>
      <c r="AS85" s="18">
        <v>0</v>
      </c>
      <c r="AT85" s="18">
        <v>0</v>
      </c>
      <c r="AU85" s="18">
        <v>0</v>
      </c>
      <c r="AV85" s="18">
        <v>0</v>
      </c>
      <c r="AW85" s="18">
        <v>0</v>
      </c>
      <c r="AX85" s="18">
        <v>0</v>
      </c>
      <c r="AY85" s="18">
        <v>0</v>
      </c>
      <c r="AZ85" s="18">
        <v>0</v>
      </c>
      <c r="BA85" s="18">
        <v>0</v>
      </c>
      <c r="BB85" s="18">
        <v>0</v>
      </c>
      <c r="BC85" s="18">
        <v>0</v>
      </c>
      <c r="BD85" s="18">
        <v>0</v>
      </c>
      <c r="BE85" s="18">
        <v>1</v>
      </c>
      <c r="BF85" s="18">
        <v>0</v>
      </c>
      <c r="BG85" s="18">
        <v>0</v>
      </c>
      <c r="BH85" s="18">
        <v>0</v>
      </c>
      <c r="BI85" s="18">
        <f t="shared" si="1"/>
        <v>1</v>
      </c>
      <c r="BJ85" s="18" t="s">
        <v>178</v>
      </c>
      <c r="BK85" s="18" t="s">
        <v>545</v>
      </c>
      <c r="BL85" s="18" t="s">
        <v>136</v>
      </c>
      <c r="BM85" s="18" t="s">
        <v>546</v>
      </c>
      <c r="BN85" s="18" t="s">
        <v>547</v>
      </c>
      <c r="BO85" s="18" t="s">
        <v>548</v>
      </c>
      <c r="BP85" s="18" t="s">
        <v>549</v>
      </c>
      <c r="BQ85" s="18" t="s">
        <v>550</v>
      </c>
      <c r="BR85" s="18" t="s">
        <v>142</v>
      </c>
      <c r="BS85" s="18" t="s">
        <v>143</v>
      </c>
      <c r="BT85" s="18" t="s">
        <v>202</v>
      </c>
      <c r="BU85" s="18" t="s">
        <v>203</v>
      </c>
      <c r="BV85" s="18" t="s">
        <v>551</v>
      </c>
      <c r="BW85" s="18" t="s">
        <v>552</v>
      </c>
      <c r="BX85" s="18" t="s">
        <v>553</v>
      </c>
    </row>
    <row r="86" spans="1:76" s="10" customFormat="1" ht="11.85" customHeight="1">
      <c r="A86" s="18" t="s">
        <v>1316</v>
      </c>
      <c r="B86" s="18" t="s">
        <v>1317</v>
      </c>
      <c r="C86" s="18" t="s">
        <v>126</v>
      </c>
      <c r="D86" s="19" t="s">
        <v>1318</v>
      </c>
      <c r="E86" s="18" t="s">
        <v>1179</v>
      </c>
      <c r="F86" s="18" t="s">
        <v>128</v>
      </c>
      <c r="G86" s="18" t="s">
        <v>129</v>
      </c>
      <c r="H86" s="18" t="s">
        <v>129</v>
      </c>
      <c r="I86" s="18" t="s">
        <v>129</v>
      </c>
      <c r="J86" s="18" t="s">
        <v>694</v>
      </c>
      <c r="K86" s="18" t="s">
        <v>130</v>
      </c>
      <c r="L86" s="18" t="s">
        <v>131</v>
      </c>
      <c r="M86" s="18">
        <v>0</v>
      </c>
      <c r="N86" s="18">
        <v>0</v>
      </c>
      <c r="O86" s="18">
        <v>0</v>
      </c>
      <c r="P86" s="18">
        <v>0</v>
      </c>
      <c r="Q86" s="18">
        <v>0</v>
      </c>
      <c r="R86" s="18">
        <v>0</v>
      </c>
      <c r="S86" s="18">
        <v>0</v>
      </c>
      <c r="T86" s="18">
        <v>0</v>
      </c>
      <c r="U86" s="18">
        <v>0</v>
      </c>
      <c r="V86" s="18">
        <v>0</v>
      </c>
      <c r="W86" s="18">
        <v>0</v>
      </c>
      <c r="X86" s="18">
        <v>0</v>
      </c>
      <c r="Y86" s="18">
        <v>0</v>
      </c>
      <c r="Z86" s="18">
        <v>0</v>
      </c>
      <c r="AA86" s="18">
        <v>0</v>
      </c>
      <c r="AB86" s="18">
        <v>0</v>
      </c>
      <c r="AC86" s="18">
        <v>0</v>
      </c>
      <c r="AD86" s="18">
        <v>0</v>
      </c>
      <c r="AE86" s="18">
        <v>0</v>
      </c>
      <c r="AF86" s="18">
        <v>0</v>
      </c>
      <c r="AG86" s="18">
        <v>0</v>
      </c>
      <c r="AH86" s="18">
        <v>0</v>
      </c>
      <c r="AI86" s="18">
        <v>0</v>
      </c>
      <c r="AJ86" s="18">
        <v>1</v>
      </c>
      <c r="AK86" s="18">
        <v>0</v>
      </c>
      <c r="AL86" s="18">
        <v>0</v>
      </c>
      <c r="AM86" s="18"/>
      <c r="AN86" s="18" t="s">
        <v>1319</v>
      </c>
      <c r="AO86" s="18">
        <v>0</v>
      </c>
      <c r="AP86" s="18">
        <v>0</v>
      </c>
      <c r="AQ86" s="18">
        <v>0</v>
      </c>
      <c r="AR86" s="18">
        <v>0</v>
      </c>
      <c r="AS86" s="18">
        <v>0</v>
      </c>
      <c r="AT86" s="18">
        <v>0</v>
      </c>
      <c r="AU86" s="18">
        <v>0</v>
      </c>
      <c r="AV86" s="18">
        <v>0</v>
      </c>
      <c r="AW86" s="18">
        <v>0</v>
      </c>
      <c r="AX86" s="18">
        <v>0</v>
      </c>
      <c r="AY86" s="18">
        <v>0</v>
      </c>
      <c r="AZ86" s="18">
        <v>0</v>
      </c>
      <c r="BA86" s="18">
        <v>0</v>
      </c>
      <c r="BB86" s="18">
        <v>0</v>
      </c>
      <c r="BC86" s="18">
        <v>0</v>
      </c>
      <c r="BD86" s="18">
        <v>0</v>
      </c>
      <c r="BE86" s="18">
        <v>1</v>
      </c>
      <c r="BF86" s="18">
        <v>0</v>
      </c>
      <c r="BG86" s="18">
        <v>0</v>
      </c>
      <c r="BH86" s="18">
        <v>0</v>
      </c>
      <c r="BI86" s="18">
        <f t="shared" si="1"/>
        <v>1</v>
      </c>
      <c r="BJ86" s="18" t="s">
        <v>178</v>
      </c>
      <c r="BK86" s="18" t="s">
        <v>561</v>
      </c>
      <c r="BL86" s="18" t="s">
        <v>136</v>
      </c>
      <c r="BM86" s="18" t="s">
        <v>1320</v>
      </c>
      <c r="BN86" s="18" t="s">
        <v>1321</v>
      </c>
      <c r="BO86" s="18" t="s">
        <v>1322</v>
      </c>
      <c r="BP86" s="18" t="s">
        <v>1323</v>
      </c>
      <c r="BQ86" s="18" t="s">
        <v>1324</v>
      </c>
      <c r="BR86" s="18" t="s">
        <v>142</v>
      </c>
      <c r="BS86" s="18" t="s">
        <v>143</v>
      </c>
      <c r="BT86" s="18" t="s">
        <v>202</v>
      </c>
      <c r="BU86" s="18" t="s">
        <v>203</v>
      </c>
      <c r="BV86" s="18" t="s">
        <v>551</v>
      </c>
      <c r="BW86" s="18" t="s">
        <v>1325</v>
      </c>
      <c r="BX86" s="18" t="s">
        <v>1326</v>
      </c>
    </row>
    <row r="87" spans="1:76" s="10" customFormat="1" ht="11.85" customHeight="1">
      <c r="A87" s="18" t="s">
        <v>1327</v>
      </c>
      <c r="B87" s="18" t="s">
        <v>1328</v>
      </c>
      <c r="C87" s="18" t="s">
        <v>126</v>
      </c>
      <c r="D87" s="21" t="s">
        <v>1329</v>
      </c>
      <c r="E87" s="18"/>
      <c r="F87" s="18" t="s">
        <v>128</v>
      </c>
      <c r="G87" s="18" t="s">
        <v>129</v>
      </c>
      <c r="H87" s="18" t="s">
        <v>129</v>
      </c>
      <c r="I87" s="18" t="s">
        <v>129</v>
      </c>
      <c r="J87" s="18" t="s">
        <v>694</v>
      </c>
      <c r="K87" s="18" t="s">
        <v>130</v>
      </c>
      <c r="L87" s="18" t="s">
        <v>131</v>
      </c>
      <c r="M87" s="18">
        <v>0</v>
      </c>
      <c r="N87" s="18">
        <v>0</v>
      </c>
      <c r="O87" s="18">
        <v>0</v>
      </c>
      <c r="P87" s="18">
        <v>0</v>
      </c>
      <c r="Q87" s="18">
        <v>0</v>
      </c>
      <c r="R87" s="18">
        <v>0</v>
      </c>
      <c r="S87" s="18">
        <v>0</v>
      </c>
      <c r="T87" s="18">
        <v>0</v>
      </c>
      <c r="U87" s="18">
        <v>0</v>
      </c>
      <c r="V87" s="18">
        <v>0</v>
      </c>
      <c r="W87" s="18">
        <v>0</v>
      </c>
      <c r="X87" s="18">
        <v>0</v>
      </c>
      <c r="Y87" s="18">
        <v>0</v>
      </c>
      <c r="Z87" s="18">
        <v>0</v>
      </c>
      <c r="AA87" s="18">
        <v>0</v>
      </c>
      <c r="AB87" s="18">
        <v>0</v>
      </c>
      <c r="AC87" s="18">
        <v>0</v>
      </c>
      <c r="AD87" s="18">
        <v>0</v>
      </c>
      <c r="AE87" s="18">
        <v>0</v>
      </c>
      <c r="AF87" s="18">
        <v>0</v>
      </c>
      <c r="AG87" s="18">
        <v>0</v>
      </c>
      <c r="AH87" s="18">
        <v>0</v>
      </c>
      <c r="AI87" s="18">
        <v>0</v>
      </c>
      <c r="AJ87" s="18">
        <v>1</v>
      </c>
      <c r="AK87" s="18">
        <v>0</v>
      </c>
      <c r="AL87" s="18">
        <v>0</v>
      </c>
      <c r="AM87" s="18"/>
      <c r="AN87" s="18" t="s">
        <v>560</v>
      </c>
      <c r="AO87" s="18">
        <v>0</v>
      </c>
      <c r="AP87" s="18">
        <v>0</v>
      </c>
      <c r="AQ87" s="18">
        <v>0</v>
      </c>
      <c r="AR87" s="18">
        <v>0</v>
      </c>
      <c r="AS87" s="18">
        <v>0</v>
      </c>
      <c r="AT87" s="18">
        <v>0</v>
      </c>
      <c r="AU87" s="18">
        <v>0</v>
      </c>
      <c r="AV87" s="18">
        <v>0</v>
      </c>
      <c r="AW87" s="18">
        <v>0</v>
      </c>
      <c r="AX87" s="18">
        <v>0</v>
      </c>
      <c r="AY87" s="18">
        <v>0</v>
      </c>
      <c r="AZ87" s="18">
        <v>0</v>
      </c>
      <c r="BA87" s="18">
        <v>0</v>
      </c>
      <c r="BB87" s="18">
        <v>0</v>
      </c>
      <c r="BC87" s="18">
        <v>0</v>
      </c>
      <c r="BD87" s="18">
        <v>0</v>
      </c>
      <c r="BE87" s="18">
        <v>1</v>
      </c>
      <c r="BF87" s="18">
        <v>0</v>
      </c>
      <c r="BG87" s="18">
        <v>0</v>
      </c>
      <c r="BH87" s="18">
        <v>0</v>
      </c>
      <c r="BI87" s="18">
        <f t="shared" si="1"/>
        <v>1</v>
      </c>
      <c r="BJ87" s="18" t="s">
        <v>178</v>
      </c>
      <c r="BK87" s="18" t="s">
        <v>561</v>
      </c>
      <c r="BL87" s="18" t="s">
        <v>136</v>
      </c>
      <c r="BM87" s="18" t="s">
        <v>1330</v>
      </c>
      <c r="BN87" s="18" t="s">
        <v>1331</v>
      </c>
      <c r="BO87" s="18" t="s">
        <v>1332</v>
      </c>
      <c r="BP87" s="18" t="s">
        <v>1333</v>
      </c>
      <c r="BQ87" s="18" t="s">
        <v>1334</v>
      </c>
      <c r="BR87" s="18" t="s">
        <v>142</v>
      </c>
      <c r="BS87" s="18" t="s">
        <v>143</v>
      </c>
      <c r="BT87" s="18" t="s">
        <v>202</v>
      </c>
      <c r="BU87" s="18" t="s">
        <v>203</v>
      </c>
      <c r="BV87" s="18" t="s">
        <v>551</v>
      </c>
      <c r="BW87" s="18" t="s">
        <v>1325</v>
      </c>
      <c r="BX87" s="18" t="s">
        <v>1326</v>
      </c>
    </row>
    <row r="88" spans="1:76" s="10" customFormat="1" ht="11.85" customHeight="1">
      <c r="A88" s="18" t="s">
        <v>1335</v>
      </c>
      <c r="B88" s="18" t="s">
        <v>1336</v>
      </c>
      <c r="C88" s="18" t="s">
        <v>126</v>
      </c>
      <c r="D88" s="19" t="s">
        <v>1337</v>
      </c>
      <c r="E88" s="18"/>
      <c r="F88" s="18" t="s">
        <v>128</v>
      </c>
      <c r="G88" s="18" t="s">
        <v>129</v>
      </c>
      <c r="H88" s="18" t="s">
        <v>129</v>
      </c>
      <c r="I88" s="18" t="s">
        <v>129</v>
      </c>
      <c r="J88" s="18" t="s">
        <v>694</v>
      </c>
      <c r="K88" s="18" t="s">
        <v>1338</v>
      </c>
      <c r="L88" s="18" t="s">
        <v>1339</v>
      </c>
      <c r="M88" s="18">
        <v>0</v>
      </c>
      <c r="N88" s="18">
        <v>0</v>
      </c>
      <c r="O88" s="18">
        <v>0</v>
      </c>
      <c r="P88" s="18">
        <v>0</v>
      </c>
      <c r="Q88" s="18">
        <v>1</v>
      </c>
      <c r="R88" s="18">
        <v>0</v>
      </c>
      <c r="S88" s="18">
        <v>0</v>
      </c>
      <c r="T88" s="18">
        <v>0</v>
      </c>
      <c r="U88" s="18">
        <v>0</v>
      </c>
      <c r="V88" s="18">
        <v>0</v>
      </c>
      <c r="W88" s="18">
        <v>0</v>
      </c>
      <c r="X88" s="18">
        <v>0</v>
      </c>
      <c r="Y88" s="18">
        <v>0</v>
      </c>
      <c r="Z88" s="18">
        <v>0</v>
      </c>
      <c r="AA88" s="18">
        <v>0</v>
      </c>
      <c r="AB88" s="18">
        <v>0</v>
      </c>
      <c r="AC88" s="18">
        <v>0</v>
      </c>
      <c r="AD88" s="18">
        <v>0</v>
      </c>
      <c r="AE88" s="18">
        <v>0</v>
      </c>
      <c r="AF88" s="18">
        <v>0</v>
      </c>
      <c r="AG88" s="18">
        <v>0</v>
      </c>
      <c r="AH88" s="18">
        <v>0</v>
      </c>
      <c r="AI88" s="18">
        <v>0</v>
      </c>
      <c r="AJ88" s="18">
        <v>0</v>
      </c>
      <c r="AK88" s="18">
        <v>0</v>
      </c>
      <c r="AL88" s="18">
        <v>0</v>
      </c>
      <c r="AM88" s="18" t="s">
        <v>49</v>
      </c>
      <c r="AN88" s="18" t="s">
        <v>1340</v>
      </c>
      <c r="AO88" s="18">
        <v>0</v>
      </c>
      <c r="AP88" s="18">
        <v>0</v>
      </c>
      <c r="AQ88" s="18">
        <v>0</v>
      </c>
      <c r="AR88" s="18">
        <v>0</v>
      </c>
      <c r="AS88" s="18">
        <v>0</v>
      </c>
      <c r="AT88" s="18">
        <v>0</v>
      </c>
      <c r="AU88" s="18">
        <v>0</v>
      </c>
      <c r="AV88" s="18">
        <v>0</v>
      </c>
      <c r="AW88" s="18">
        <v>0</v>
      </c>
      <c r="AX88" s="18">
        <v>0</v>
      </c>
      <c r="AY88" s="18">
        <v>0</v>
      </c>
      <c r="AZ88" s="18">
        <v>0</v>
      </c>
      <c r="BA88" s="18">
        <v>0</v>
      </c>
      <c r="BB88" s="18">
        <v>0</v>
      </c>
      <c r="BC88" s="18">
        <v>0</v>
      </c>
      <c r="BD88" s="18">
        <v>0</v>
      </c>
      <c r="BE88" s="18">
        <v>0</v>
      </c>
      <c r="BF88" s="18">
        <v>0</v>
      </c>
      <c r="BG88" s="18">
        <v>0</v>
      </c>
      <c r="BH88" s="18">
        <v>0</v>
      </c>
      <c r="BI88" s="18">
        <f t="shared" si="1"/>
        <v>0</v>
      </c>
      <c r="BJ88" s="18" t="s">
        <v>178</v>
      </c>
      <c r="BK88" s="18" t="s">
        <v>1341</v>
      </c>
      <c r="BL88" s="18" t="s">
        <v>147</v>
      </c>
      <c r="BM88" s="18" t="s">
        <v>1342</v>
      </c>
      <c r="BN88" s="18" t="s">
        <v>1343</v>
      </c>
      <c r="BO88" s="18" t="s">
        <v>1344</v>
      </c>
      <c r="BP88" s="18" t="s">
        <v>1345</v>
      </c>
      <c r="BQ88" s="18" t="s">
        <v>147</v>
      </c>
      <c r="BR88" s="18" t="s">
        <v>142</v>
      </c>
      <c r="BS88" s="18" t="s">
        <v>143</v>
      </c>
      <c r="BT88" s="18" t="s">
        <v>253</v>
      </c>
      <c r="BU88" s="18" t="s">
        <v>203</v>
      </c>
      <c r="BV88" s="18" t="s">
        <v>254</v>
      </c>
      <c r="BW88" s="18" t="s">
        <v>147</v>
      </c>
      <c r="BX88" s="18" t="s">
        <v>1346</v>
      </c>
    </row>
    <row r="89" spans="1:76" s="10" customFormat="1" ht="11.85" customHeight="1">
      <c r="A89" s="18" t="s">
        <v>151</v>
      </c>
      <c r="B89" s="18" t="s">
        <v>152</v>
      </c>
      <c r="C89" s="18" t="s">
        <v>126</v>
      </c>
      <c r="D89" s="19" t="s">
        <v>153</v>
      </c>
      <c r="E89" s="18"/>
      <c r="F89" s="18" t="s">
        <v>128</v>
      </c>
      <c r="G89" s="18" t="s">
        <v>129</v>
      </c>
      <c r="H89" s="18" t="s">
        <v>129</v>
      </c>
      <c r="I89" s="18" t="s">
        <v>129</v>
      </c>
      <c r="J89" s="18" t="s">
        <v>694</v>
      </c>
      <c r="K89" s="18" t="s">
        <v>130</v>
      </c>
      <c r="L89" s="18" t="s">
        <v>131</v>
      </c>
      <c r="M89" s="18">
        <v>0</v>
      </c>
      <c r="N89" s="18">
        <v>1</v>
      </c>
      <c r="O89" s="18">
        <v>0</v>
      </c>
      <c r="P89" s="18">
        <v>0</v>
      </c>
      <c r="Q89" s="18">
        <v>0</v>
      </c>
      <c r="R89" s="18">
        <v>0</v>
      </c>
      <c r="S89" s="18">
        <v>0</v>
      </c>
      <c r="T89" s="18">
        <v>0</v>
      </c>
      <c r="U89" s="18">
        <v>0</v>
      </c>
      <c r="V89" s="18">
        <v>0</v>
      </c>
      <c r="W89" s="18">
        <v>0</v>
      </c>
      <c r="X89" s="18">
        <v>0</v>
      </c>
      <c r="Y89" s="18">
        <v>0</v>
      </c>
      <c r="Z89" s="18">
        <v>0</v>
      </c>
      <c r="AA89" s="18">
        <v>0</v>
      </c>
      <c r="AB89" s="18">
        <v>0</v>
      </c>
      <c r="AC89" s="18">
        <v>0</v>
      </c>
      <c r="AD89" s="18">
        <v>0</v>
      </c>
      <c r="AE89" s="18">
        <v>0</v>
      </c>
      <c r="AF89" s="18">
        <v>0</v>
      </c>
      <c r="AG89" s="18">
        <v>0</v>
      </c>
      <c r="AH89" s="18">
        <v>0</v>
      </c>
      <c r="AI89" s="18">
        <v>0</v>
      </c>
      <c r="AJ89" s="18">
        <v>0</v>
      </c>
      <c r="AK89" s="18">
        <v>0</v>
      </c>
      <c r="AL89" s="18">
        <v>0</v>
      </c>
      <c r="AM89" s="18"/>
      <c r="AN89" s="18" t="s">
        <v>155</v>
      </c>
      <c r="AO89" s="18">
        <v>0</v>
      </c>
      <c r="AP89" s="18">
        <v>0</v>
      </c>
      <c r="AQ89" s="18">
        <v>0</v>
      </c>
      <c r="AR89" s="18">
        <v>0</v>
      </c>
      <c r="AS89" s="18">
        <v>0</v>
      </c>
      <c r="AT89" s="18">
        <v>0</v>
      </c>
      <c r="AU89" s="18">
        <v>0</v>
      </c>
      <c r="AV89" s="18">
        <v>0</v>
      </c>
      <c r="AW89" s="18">
        <v>0</v>
      </c>
      <c r="AX89" s="18">
        <v>1</v>
      </c>
      <c r="AY89" s="18">
        <v>0</v>
      </c>
      <c r="AZ89" s="18">
        <v>0</v>
      </c>
      <c r="BA89" s="18">
        <v>0</v>
      </c>
      <c r="BB89" s="18">
        <v>0</v>
      </c>
      <c r="BC89" s="18">
        <v>0</v>
      </c>
      <c r="BD89" s="18">
        <v>0</v>
      </c>
      <c r="BE89" s="18">
        <v>1</v>
      </c>
      <c r="BF89" s="18">
        <v>0</v>
      </c>
      <c r="BG89" s="18">
        <v>0</v>
      </c>
      <c r="BH89" s="18">
        <v>0</v>
      </c>
      <c r="BI89" s="18">
        <f t="shared" si="1"/>
        <v>2</v>
      </c>
      <c r="BJ89" s="18" t="s">
        <v>134</v>
      </c>
      <c r="BK89" s="18" t="s">
        <v>156</v>
      </c>
      <c r="BL89" s="18" t="s">
        <v>157</v>
      </c>
      <c r="BM89" s="18" t="s">
        <v>158</v>
      </c>
      <c r="BN89" s="18" t="s">
        <v>159</v>
      </c>
      <c r="BO89" s="18" t="s">
        <v>160</v>
      </c>
      <c r="BP89" s="18" t="s">
        <v>161</v>
      </c>
      <c r="BQ89" s="18" t="s">
        <v>1347</v>
      </c>
      <c r="BR89" s="18" t="s">
        <v>163</v>
      </c>
      <c r="BS89" s="18" t="s">
        <v>143</v>
      </c>
      <c r="BT89" s="18" t="s">
        <v>164</v>
      </c>
      <c r="BU89" s="18" t="s">
        <v>165</v>
      </c>
      <c r="BV89" s="18" t="s">
        <v>21</v>
      </c>
      <c r="BW89" s="18" t="s">
        <v>147</v>
      </c>
      <c r="BX89" s="18" t="s">
        <v>166</v>
      </c>
    </row>
    <row r="90" spans="1:76" s="10" customFormat="1" ht="11.85" customHeight="1">
      <c r="A90" s="18" t="s">
        <v>1348</v>
      </c>
      <c r="B90" s="18" t="s">
        <v>1349</v>
      </c>
      <c r="C90" s="18" t="s">
        <v>404</v>
      </c>
      <c r="D90" s="19" t="s">
        <v>1350</v>
      </c>
      <c r="E90" s="18" t="s">
        <v>312</v>
      </c>
      <c r="F90" s="18" t="s">
        <v>128</v>
      </c>
      <c r="G90" s="18" t="s">
        <v>129</v>
      </c>
      <c r="H90" s="18" t="s">
        <v>129</v>
      </c>
      <c r="I90" s="18" t="s">
        <v>129</v>
      </c>
      <c r="J90" s="18" t="s">
        <v>694</v>
      </c>
      <c r="K90" s="18" t="s">
        <v>130</v>
      </c>
      <c r="L90" s="18" t="s">
        <v>131</v>
      </c>
      <c r="M90" s="18">
        <v>0</v>
      </c>
      <c r="N90" s="18">
        <v>0</v>
      </c>
      <c r="O90" s="18">
        <v>0</v>
      </c>
      <c r="P90" s="18">
        <v>0</v>
      </c>
      <c r="Q90" s="18">
        <v>0</v>
      </c>
      <c r="R90" s="18">
        <v>0</v>
      </c>
      <c r="S90" s="18">
        <v>0</v>
      </c>
      <c r="T90" s="18">
        <v>0</v>
      </c>
      <c r="U90" s="18">
        <v>1</v>
      </c>
      <c r="V90" s="18">
        <v>0</v>
      </c>
      <c r="W90" s="18">
        <v>0</v>
      </c>
      <c r="X90" s="18">
        <v>0</v>
      </c>
      <c r="Y90" s="18">
        <v>0</v>
      </c>
      <c r="Z90" s="18">
        <v>1</v>
      </c>
      <c r="AA90" s="18">
        <v>0</v>
      </c>
      <c r="AB90" s="18">
        <v>0</v>
      </c>
      <c r="AC90" s="18">
        <v>0</v>
      </c>
      <c r="AD90" s="18">
        <v>0</v>
      </c>
      <c r="AE90" s="18">
        <v>0</v>
      </c>
      <c r="AF90" s="18">
        <v>0</v>
      </c>
      <c r="AG90" s="18">
        <v>0</v>
      </c>
      <c r="AH90" s="18">
        <v>0</v>
      </c>
      <c r="AI90" s="18">
        <v>0</v>
      </c>
      <c r="AJ90" s="18">
        <v>0</v>
      </c>
      <c r="AK90" s="18">
        <v>0</v>
      </c>
      <c r="AL90" s="18">
        <v>0</v>
      </c>
      <c r="AM90" s="18"/>
      <c r="AN90" s="18" t="s">
        <v>133</v>
      </c>
      <c r="AO90" s="18">
        <v>0</v>
      </c>
      <c r="AP90" s="18">
        <v>0</v>
      </c>
      <c r="AQ90" s="18">
        <v>0</v>
      </c>
      <c r="AR90" s="18">
        <v>0</v>
      </c>
      <c r="AS90" s="18">
        <v>0</v>
      </c>
      <c r="AT90" s="18">
        <v>0</v>
      </c>
      <c r="AU90" s="18">
        <v>0</v>
      </c>
      <c r="AV90" s="18">
        <v>0</v>
      </c>
      <c r="AW90" s="18">
        <v>0</v>
      </c>
      <c r="AX90" s="18">
        <v>0</v>
      </c>
      <c r="AY90" s="18">
        <v>0</v>
      </c>
      <c r="AZ90" s="18">
        <v>0</v>
      </c>
      <c r="BA90" s="18">
        <v>0</v>
      </c>
      <c r="BB90" s="18">
        <v>0</v>
      </c>
      <c r="BC90" s="18">
        <v>0</v>
      </c>
      <c r="BD90" s="18">
        <v>0</v>
      </c>
      <c r="BE90" s="18">
        <v>1</v>
      </c>
      <c r="BF90" s="18">
        <v>0</v>
      </c>
      <c r="BG90" s="18">
        <v>0</v>
      </c>
      <c r="BH90" s="18">
        <v>0</v>
      </c>
      <c r="BI90" s="18">
        <f t="shared" si="1"/>
        <v>1</v>
      </c>
      <c r="BJ90" s="18" t="s">
        <v>134</v>
      </c>
      <c r="BK90" s="18" t="s">
        <v>1351</v>
      </c>
      <c r="BL90" s="18" t="s">
        <v>1352</v>
      </c>
      <c r="BM90" s="18" t="s">
        <v>1353</v>
      </c>
      <c r="BN90" s="18" t="s">
        <v>1354</v>
      </c>
      <c r="BO90" s="18" t="s">
        <v>1355</v>
      </c>
      <c r="BP90" s="18" t="s">
        <v>1356</v>
      </c>
      <c r="BQ90" s="18" t="s">
        <v>1357</v>
      </c>
      <c r="BR90" s="18" t="s">
        <v>631</v>
      </c>
      <c r="BS90" s="18" t="s">
        <v>143</v>
      </c>
      <c r="BT90" s="18" t="s">
        <v>147</v>
      </c>
      <c r="BU90" s="18" t="s">
        <v>1358</v>
      </c>
      <c r="BV90" s="18" t="s">
        <v>398</v>
      </c>
      <c r="BW90" s="18" t="s">
        <v>1359</v>
      </c>
      <c r="BX90" s="18" t="s">
        <v>1360</v>
      </c>
    </row>
    <row r="91" spans="1:76" s="10" customFormat="1" ht="11.85" customHeight="1">
      <c r="A91" s="18" t="s">
        <v>1361</v>
      </c>
      <c r="B91" s="18" t="s">
        <v>1362</v>
      </c>
      <c r="C91" s="18" t="s">
        <v>619</v>
      </c>
      <c r="D91" s="19" t="s">
        <v>1363</v>
      </c>
      <c r="E91" s="18"/>
      <c r="F91" s="18" t="s">
        <v>128</v>
      </c>
      <c r="G91" s="18" t="s">
        <v>129</v>
      </c>
      <c r="H91" s="18" t="s">
        <v>129</v>
      </c>
      <c r="I91" s="18" t="s">
        <v>129</v>
      </c>
      <c r="J91" s="18" t="s">
        <v>694</v>
      </c>
      <c r="K91" s="18" t="s">
        <v>226</v>
      </c>
      <c r="L91" s="18" t="s">
        <v>129</v>
      </c>
      <c r="M91" s="18">
        <v>1</v>
      </c>
      <c r="N91" s="18">
        <v>0</v>
      </c>
      <c r="O91" s="18">
        <v>0</v>
      </c>
      <c r="P91" s="18">
        <v>0</v>
      </c>
      <c r="Q91" s="18">
        <v>0</v>
      </c>
      <c r="R91" s="18">
        <v>0</v>
      </c>
      <c r="S91" s="18">
        <v>0</v>
      </c>
      <c r="T91" s="18">
        <v>0</v>
      </c>
      <c r="U91" s="18">
        <v>0</v>
      </c>
      <c r="V91" s="18">
        <v>0</v>
      </c>
      <c r="W91" s="18">
        <v>0</v>
      </c>
      <c r="X91" s="18">
        <v>1</v>
      </c>
      <c r="Y91" s="18">
        <v>0</v>
      </c>
      <c r="Z91" s="18">
        <v>0</v>
      </c>
      <c r="AA91" s="18">
        <v>0</v>
      </c>
      <c r="AB91" s="18">
        <v>0</v>
      </c>
      <c r="AC91" s="18">
        <v>0</v>
      </c>
      <c r="AD91" s="18">
        <v>0</v>
      </c>
      <c r="AE91" s="18">
        <v>0</v>
      </c>
      <c r="AF91" s="18">
        <v>0</v>
      </c>
      <c r="AG91" s="18">
        <v>0</v>
      </c>
      <c r="AH91" s="18">
        <v>0</v>
      </c>
      <c r="AI91" s="18">
        <v>0</v>
      </c>
      <c r="AJ91" s="18">
        <v>0</v>
      </c>
      <c r="AK91" s="18">
        <v>0</v>
      </c>
      <c r="AL91" s="18">
        <v>0</v>
      </c>
      <c r="AM91" s="18"/>
      <c r="AN91" s="18" t="s">
        <v>1311</v>
      </c>
      <c r="AO91" s="18">
        <v>0</v>
      </c>
      <c r="AP91" s="18">
        <v>0</v>
      </c>
      <c r="AQ91" s="18">
        <v>0</v>
      </c>
      <c r="AR91" s="18">
        <v>0</v>
      </c>
      <c r="AS91" s="18">
        <v>0</v>
      </c>
      <c r="AT91" s="18">
        <v>0</v>
      </c>
      <c r="AU91" s="18">
        <v>0</v>
      </c>
      <c r="AV91" s="18">
        <v>0</v>
      </c>
      <c r="AW91" s="18">
        <v>0</v>
      </c>
      <c r="AX91" s="18">
        <v>1</v>
      </c>
      <c r="AY91" s="18">
        <v>0</v>
      </c>
      <c r="AZ91" s="18">
        <v>0</v>
      </c>
      <c r="BA91" s="18">
        <v>0</v>
      </c>
      <c r="BB91" s="18">
        <v>0</v>
      </c>
      <c r="BC91" s="18">
        <v>0</v>
      </c>
      <c r="BD91" s="18">
        <v>0</v>
      </c>
      <c r="BE91" s="18">
        <v>0</v>
      </c>
      <c r="BF91" s="18">
        <v>0</v>
      </c>
      <c r="BG91" s="18">
        <v>0</v>
      </c>
      <c r="BH91" s="18">
        <v>0</v>
      </c>
      <c r="BI91" s="18">
        <f t="shared" si="1"/>
        <v>1</v>
      </c>
      <c r="BJ91" s="18" t="s">
        <v>134</v>
      </c>
      <c r="BK91" s="18" t="s">
        <v>1364</v>
      </c>
      <c r="BL91" s="18" t="s">
        <v>147</v>
      </c>
      <c r="BM91" s="18" t="s">
        <v>1365</v>
      </c>
      <c r="BN91" s="18" t="s">
        <v>1366</v>
      </c>
      <c r="BO91" s="18" t="s">
        <v>1367</v>
      </c>
      <c r="BP91" s="18" t="s">
        <v>1368</v>
      </c>
      <c r="BQ91" s="18" t="s">
        <v>1369</v>
      </c>
      <c r="BR91" s="18" t="s">
        <v>567</v>
      </c>
      <c r="BS91" s="18" t="s">
        <v>335</v>
      </c>
      <c r="BT91" s="18" t="s">
        <v>144</v>
      </c>
      <c r="BU91" s="18" t="s">
        <v>145</v>
      </c>
      <c r="BV91" s="18" t="s">
        <v>147</v>
      </c>
      <c r="BW91" s="18" t="s">
        <v>147</v>
      </c>
      <c r="BX91" s="18" t="s">
        <v>1370</v>
      </c>
    </row>
    <row r="92" spans="1:76" s="10" customFormat="1" ht="11.85" customHeight="1">
      <c r="A92" s="18" t="s">
        <v>1371</v>
      </c>
      <c r="B92" s="18" t="s">
        <v>1372</v>
      </c>
      <c r="C92" s="18" t="s">
        <v>404</v>
      </c>
      <c r="D92" s="19" t="s">
        <v>1373</v>
      </c>
      <c r="E92" s="18" t="s">
        <v>312</v>
      </c>
      <c r="F92" s="18" t="s">
        <v>128</v>
      </c>
      <c r="G92" s="18" t="s">
        <v>129</v>
      </c>
      <c r="H92" s="18" t="s">
        <v>129</v>
      </c>
      <c r="I92" s="18" t="s">
        <v>129</v>
      </c>
      <c r="J92" s="18" t="s">
        <v>694</v>
      </c>
      <c r="K92" s="18" t="s">
        <v>130</v>
      </c>
      <c r="L92" s="18" t="s">
        <v>131</v>
      </c>
      <c r="M92" s="18">
        <v>0</v>
      </c>
      <c r="N92" s="18">
        <v>0</v>
      </c>
      <c r="O92" s="18">
        <v>0</v>
      </c>
      <c r="P92" s="18">
        <v>0</v>
      </c>
      <c r="Q92" s="18">
        <v>0</v>
      </c>
      <c r="R92" s="18">
        <v>0</v>
      </c>
      <c r="S92" s="18">
        <v>0</v>
      </c>
      <c r="T92" s="18">
        <v>0</v>
      </c>
      <c r="U92" s="18">
        <v>1</v>
      </c>
      <c r="V92" s="18">
        <v>0</v>
      </c>
      <c r="W92" s="18">
        <v>0</v>
      </c>
      <c r="X92" s="18">
        <v>0</v>
      </c>
      <c r="Y92" s="18">
        <v>0</v>
      </c>
      <c r="Z92" s="18">
        <v>0</v>
      </c>
      <c r="AA92" s="18">
        <v>0</v>
      </c>
      <c r="AB92" s="18">
        <v>0</v>
      </c>
      <c r="AC92" s="18">
        <v>0</v>
      </c>
      <c r="AD92" s="18">
        <v>0</v>
      </c>
      <c r="AE92" s="18">
        <v>0</v>
      </c>
      <c r="AF92" s="18">
        <v>0</v>
      </c>
      <c r="AG92" s="18">
        <v>0</v>
      </c>
      <c r="AH92" s="18">
        <v>0</v>
      </c>
      <c r="AI92" s="18">
        <v>0</v>
      </c>
      <c r="AJ92" s="18">
        <v>0</v>
      </c>
      <c r="AK92" s="18">
        <v>0</v>
      </c>
      <c r="AL92" s="18">
        <v>0</v>
      </c>
      <c r="AM92" s="18"/>
      <c r="AN92" s="18" t="s">
        <v>133</v>
      </c>
      <c r="AO92" s="18">
        <v>0</v>
      </c>
      <c r="AP92" s="18">
        <v>0</v>
      </c>
      <c r="AQ92" s="18">
        <v>0</v>
      </c>
      <c r="AR92" s="18">
        <v>0</v>
      </c>
      <c r="AS92" s="18">
        <v>0</v>
      </c>
      <c r="AT92" s="18">
        <v>0</v>
      </c>
      <c r="AU92" s="18">
        <v>0</v>
      </c>
      <c r="AV92" s="18">
        <v>0</v>
      </c>
      <c r="AW92" s="18">
        <v>0</v>
      </c>
      <c r="AX92" s="18">
        <v>0</v>
      </c>
      <c r="AY92" s="18">
        <v>0</v>
      </c>
      <c r="AZ92" s="18">
        <v>0</v>
      </c>
      <c r="BA92" s="18">
        <v>0</v>
      </c>
      <c r="BB92" s="18">
        <v>0</v>
      </c>
      <c r="BC92" s="18">
        <v>0</v>
      </c>
      <c r="BD92" s="18">
        <v>0</v>
      </c>
      <c r="BE92" s="18">
        <v>1</v>
      </c>
      <c r="BF92" s="18">
        <v>0</v>
      </c>
      <c r="BG92" s="18">
        <v>0</v>
      </c>
      <c r="BH92" s="18">
        <v>0</v>
      </c>
      <c r="BI92" s="18">
        <f t="shared" si="1"/>
        <v>1</v>
      </c>
      <c r="BJ92" s="18" t="s">
        <v>134</v>
      </c>
      <c r="BK92" s="18" t="s">
        <v>1374</v>
      </c>
      <c r="BL92" s="18" t="s">
        <v>136</v>
      </c>
      <c r="BM92" s="18" t="s">
        <v>1375</v>
      </c>
      <c r="BN92" s="18" t="s">
        <v>1376</v>
      </c>
      <c r="BO92" s="18" t="s">
        <v>1377</v>
      </c>
      <c r="BP92" s="18" t="s">
        <v>1378</v>
      </c>
      <c r="BQ92" s="18" t="s">
        <v>1379</v>
      </c>
      <c r="BR92" s="18" t="s">
        <v>631</v>
      </c>
      <c r="BS92" s="18" t="s">
        <v>143</v>
      </c>
      <c r="BT92" s="18" t="s">
        <v>1380</v>
      </c>
      <c r="BU92" s="18" t="s">
        <v>203</v>
      </c>
      <c r="BV92" s="18" t="s">
        <v>398</v>
      </c>
      <c r="BW92" s="18" t="s">
        <v>147</v>
      </c>
      <c r="BX92" s="18" t="s">
        <v>321</v>
      </c>
    </row>
    <row r="93" spans="1:76" s="10" customFormat="1" ht="11.85" customHeight="1">
      <c r="A93" s="18" t="s">
        <v>1381</v>
      </c>
      <c r="B93" s="18" t="s">
        <v>1382</v>
      </c>
      <c r="C93" s="18" t="s">
        <v>404</v>
      </c>
      <c r="D93" s="19" t="s">
        <v>1383</v>
      </c>
      <c r="E93" s="18" t="s">
        <v>1384</v>
      </c>
      <c r="F93" s="18" t="s">
        <v>128</v>
      </c>
      <c r="G93" s="18" t="s">
        <v>129</v>
      </c>
      <c r="H93" s="18" t="s">
        <v>129</v>
      </c>
      <c r="I93" s="18" t="s">
        <v>129</v>
      </c>
      <c r="J93" s="18" t="s">
        <v>694</v>
      </c>
      <c r="K93" s="18" t="s">
        <v>130</v>
      </c>
      <c r="L93" s="18" t="s">
        <v>131</v>
      </c>
      <c r="M93" s="18">
        <v>0</v>
      </c>
      <c r="N93" s="18">
        <v>0</v>
      </c>
      <c r="O93" s="18">
        <v>0</v>
      </c>
      <c r="P93" s="18">
        <v>0</v>
      </c>
      <c r="Q93" s="18">
        <v>0</v>
      </c>
      <c r="R93" s="18">
        <v>0</v>
      </c>
      <c r="S93" s="18">
        <v>0</v>
      </c>
      <c r="T93" s="18">
        <v>0</v>
      </c>
      <c r="U93" s="18">
        <v>1</v>
      </c>
      <c r="V93" s="18">
        <v>0</v>
      </c>
      <c r="W93" s="18">
        <v>0</v>
      </c>
      <c r="X93" s="18">
        <v>0</v>
      </c>
      <c r="Y93" s="18">
        <v>0</v>
      </c>
      <c r="Z93" s="18">
        <v>0</v>
      </c>
      <c r="AA93" s="18">
        <v>0</v>
      </c>
      <c r="AB93" s="18">
        <v>0</v>
      </c>
      <c r="AC93" s="18">
        <v>0</v>
      </c>
      <c r="AD93" s="18">
        <v>0</v>
      </c>
      <c r="AE93" s="18">
        <v>0</v>
      </c>
      <c r="AF93" s="18">
        <v>0</v>
      </c>
      <c r="AG93" s="18">
        <v>0</v>
      </c>
      <c r="AH93" s="18">
        <v>0</v>
      </c>
      <c r="AI93" s="18">
        <v>0</v>
      </c>
      <c r="AJ93" s="18">
        <v>0</v>
      </c>
      <c r="AK93" s="18">
        <v>0</v>
      </c>
      <c r="AL93" s="18">
        <v>0</v>
      </c>
      <c r="AM93" s="18"/>
      <c r="AN93" s="18" t="s">
        <v>133</v>
      </c>
      <c r="AO93" s="18">
        <v>0</v>
      </c>
      <c r="AP93" s="18">
        <v>0</v>
      </c>
      <c r="AQ93" s="18">
        <v>0</v>
      </c>
      <c r="AR93" s="18">
        <v>0</v>
      </c>
      <c r="AS93" s="18">
        <v>0</v>
      </c>
      <c r="AT93" s="18">
        <v>0</v>
      </c>
      <c r="AU93" s="18">
        <v>0</v>
      </c>
      <c r="AV93" s="18">
        <v>0</v>
      </c>
      <c r="AW93" s="18">
        <v>0</v>
      </c>
      <c r="AX93" s="18">
        <v>0</v>
      </c>
      <c r="AY93" s="18">
        <v>0</v>
      </c>
      <c r="AZ93" s="18">
        <v>0</v>
      </c>
      <c r="BA93" s="18">
        <v>0</v>
      </c>
      <c r="BB93" s="18">
        <v>0</v>
      </c>
      <c r="BC93" s="18">
        <v>0</v>
      </c>
      <c r="BD93" s="18">
        <v>0</v>
      </c>
      <c r="BE93" s="18">
        <v>1</v>
      </c>
      <c r="BF93" s="18">
        <v>0</v>
      </c>
      <c r="BG93" s="18">
        <v>0</v>
      </c>
      <c r="BH93" s="18">
        <v>0</v>
      </c>
      <c r="BI93" s="18">
        <f t="shared" si="1"/>
        <v>1</v>
      </c>
      <c r="BJ93" s="18" t="s">
        <v>134</v>
      </c>
      <c r="BK93" s="18" t="s">
        <v>1374</v>
      </c>
      <c r="BL93" s="18" t="s">
        <v>136</v>
      </c>
      <c r="BM93" s="18" t="s">
        <v>1385</v>
      </c>
      <c r="BN93" s="18" t="s">
        <v>1386</v>
      </c>
      <c r="BO93" s="18" t="s">
        <v>1387</v>
      </c>
      <c r="BP93" s="18" t="s">
        <v>1388</v>
      </c>
      <c r="BQ93" s="18" t="s">
        <v>1389</v>
      </c>
      <c r="BR93" s="18" t="s">
        <v>631</v>
      </c>
      <c r="BS93" s="18" t="s">
        <v>143</v>
      </c>
      <c r="BT93" s="18" t="s">
        <v>1380</v>
      </c>
      <c r="BU93" s="18" t="s">
        <v>203</v>
      </c>
      <c r="BV93" s="18" t="s">
        <v>398</v>
      </c>
      <c r="BW93" s="18" t="s">
        <v>147</v>
      </c>
      <c r="BX93" s="18" t="s">
        <v>321</v>
      </c>
    </row>
    <row r="94" spans="1:76" s="10" customFormat="1" ht="11.85" customHeight="1">
      <c r="A94" s="18" t="s">
        <v>1390</v>
      </c>
      <c r="B94" s="18" t="s">
        <v>1391</v>
      </c>
      <c r="C94" s="18" t="s">
        <v>619</v>
      </c>
      <c r="D94" s="19" t="s">
        <v>1392</v>
      </c>
      <c r="E94" s="18" t="s">
        <v>1393</v>
      </c>
      <c r="F94" s="18" t="s">
        <v>128</v>
      </c>
      <c r="G94" s="18" t="s">
        <v>129</v>
      </c>
      <c r="H94" s="18" t="s">
        <v>129</v>
      </c>
      <c r="I94" s="18" t="s">
        <v>129</v>
      </c>
      <c r="J94" s="18" t="s">
        <v>694</v>
      </c>
      <c r="K94" s="18" t="s">
        <v>469</v>
      </c>
      <c r="L94" s="18" t="s">
        <v>1394</v>
      </c>
      <c r="M94" s="18">
        <v>0</v>
      </c>
      <c r="N94" s="18">
        <v>0</v>
      </c>
      <c r="O94" s="18">
        <v>0</v>
      </c>
      <c r="P94" s="18">
        <v>0</v>
      </c>
      <c r="Q94" s="18">
        <v>0</v>
      </c>
      <c r="R94" s="18">
        <v>0</v>
      </c>
      <c r="S94" s="18">
        <v>0</v>
      </c>
      <c r="T94" s="18">
        <v>0</v>
      </c>
      <c r="U94" s="18">
        <v>0</v>
      </c>
      <c r="V94" s="18">
        <v>0</v>
      </c>
      <c r="W94" s="18">
        <v>0</v>
      </c>
      <c r="X94" s="18">
        <v>0</v>
      </c>
      <c r="Y94" s="18">
        <v>0</v>
      </c>
      <c r="Z94" s="18">
        <v>0</v>
      </c>
      <c r="AA94" s="18">
        <v>0</v>
      </c>
      <c r="AB94" s="18">
        <v>0</v>
      </c>
      <c r="AC94" s="18">
        <v>0</v>
      </c>
      <c r="AD94" s="18">
        <v>0</v>
      </c>
      <c r="AE94" s="18">
        <v>0</v>
      </c>
      <c r="AF94" s="18">
        <v>0</v>
      </c>
      <c r="AG94" s="18">
        <v>0</v>
      </c>
      <c r="AH94" s="18">
        <v>0</v>
      </c>
      <c r="AI94" s="18">
        <v>0</v>
      </c>
      <c r="AJ94" s="18">
        <v>1</v>
      </c>
      <c r="AK94" s="18">
        <v>0</v>
      </c>
      <c r="AL94" s="18">
        <v>0</v>
      </c>
      <c r="AM94" s="18"/>
      <c r="AN94" s="18" t="s">
        <v>608</v>
      </c>
      <c r="AO94" s="18">
        <v>1</v>
      </c>
      <c r="AP94" s="18">
        <v>0</v>
      </c>
      <c r="AQ94" s="18">
        <v>0</v>
      </c>
      <c r="AR94" s="18">
        <v>0</v>
      </c>
      <c r="AS94" s="18">
        <v>0</v>
      </c>
      <c r="AT94" s="18">
        <v>0</v>
      </c>
      <c r="AU94" s="18">
        <v>1</v>
      </c>
      <c r="AV94" s="18">
        <v>0</v>
      </c>
      <c r="AW94" s="18">
        <v>0</v>
      </c>
      <c r="AX94" s="18">
        <v>0</v>
      </c>
      <c r="AY94" s="18">
        <v>0</v>
      </c>
      <c r="AZ94" s="18">
        <v>0</v>
      </c>
      <c r="BA94" s="18">
        <v>0</v>
      </c>
      <c r="BB94" s="18">
        <v>0</v>
      </c>
      <c r="BC94" s="18">
        <v>0</v>
      </c>
      <c r="BD94" s="18">
        <v>0</v>
      </c>
      <c r="BE94" s="18">
        <v>0</v>
      </c>
      <c r="BF94" s="18">
        <v>0</v>
      </c>
      <c r="BG94" s="18">
        <v>0</v>
      </c>
      <c r="BH94" s="18">
        <v>0</v>
      </c>
      <c r="BI94" s="18">
        <f t="shared" si="1"/>
        <v>2</v>
      </c>
      <c r="BJ94" s="18" t="s">
        <v>134</v>
      </c>
      <c r="BK94" s="18" t="s">
        <v>1395</v>
      </c>
      <c r="BL94" s="18" t="s">
        <v>147</v>
      </c>
      <c r="BM94" s="18" t="s">
        <v>1396</v>
      </c>
      <c r="BN94" s="18" t="s">
        <v>1397</v>
      </c>
      <c r="BO94" s="18" t="s">
        <v>1398</v>
      </c>
      <c r="BP94" s="18" t="s">
        <v>1399</v>
      </c>
      <c r="BQ94" s="18" t="s">
        <v>1400</v>
      </c>
      <c r="BR94" s="18" t="s">
        <v>377</v>
      </c>
      <c r="BS94" s="18" t="s">
        <v>378</v>
      </c>
      <c r="BT94" s="18" t="s">
        <v>202</v>
      </c>
      <c r="BU94" s="18" t="s">
        <v>203</v>
      </c>
      <c r="BV94" s="18" t="s">
        <v>614</v>
      </c>
      <c r="BW94" s="18" t="s">
        <v>147</v>
      </c>
      <c r="BX94" s="18" t="s">
        <v>1401</v>
      </c>
    </row>
    <row r="95" spans="1:76" s="10" customFormat="1" ht="11.85" customHeight="1">
      <c r="A95" s="18" t="s">
        <v>1402</v>
      </c>
      <c r="B95" s="18" t="s">
        <v>1403</v>
      </c>
      <c r="C95" s="18" t="s">
        <v>404</v>
      </c>
      <c r="D95" s="19" t="s">
        <v>1392</v>
      </c>
      <c r="E95" s="18"/>
      <c r="F95" s="18" t="s">
        <v>128</v>
      </c>
      <c r="G95" s="18" t="s">
        <v>129</v>
      </c>
      <c r="H95" s="18" t="s">
        <v>129</v>
      </c>
      <c r="I95" s="18" t="s">
        <v>129</v>
      </c>
      <c r="J95" s="18" t="s">
        <v>694</v>
      </c>
      <c r="K95" s="18" t="s">
        <v>130</v>
      </c>
      <c r="L95" s="18" t="s">
        <v>131</v>
      </c>
      <c r="M95" s="18">
        <v>0</v>
      </c>
      <c r="N95" s="18">
        <v>0</v>
      </c>
      <c r="O95" s="18">
        <v>0</v>
      </c>
      <c r="P95" s="18">
        <v>0</v>
      </c>
      <c r="Q95" s="18">
        <v>0</v>
      </c>
      <c r="R95" s="18">
        <v>0</v>
      </c>
      <c r="S95" s="18">
        <v>0</v>
      </c>
      <c r="T95" s="18">
        <v>0</v>
      </c>
      <c r="U95" s="18">
        <v>0</v>
      </c>
      <c r="V95" s="18">
        <v>0</v>
      </c>
      <c r="W95" s="18">
        <v>0</v>
      </c>
      <c r="X95" s="18">
        <v>0</v>
      </c>
      <c r="Y95" s="18">
        <v>0</v>
      </c>
      <c r="Z95" s="18">
        <v>0</v>
      </c>
      <c r="AA95" s="18">
        <v>0</v>
      </c>
      <c r="AB95" s="18">
        <v>0</v>
      </c>
      <c r="AC95" s="18">
        <v>0</v>
      </c>
      <c r="AD95" s="18">
        <v>0</v>
      </c>
      <c r="AE95" s="18">
        <v>0</v>
      </c>
      <c r="AF95" s="18">
        <v>0</v>
      </c>
      <c r="AG95" s="18">
        <v>0</v>
      </c>
      <c r="AH95" s="18">
        <v>0</v>
      </c>
      <c r="AI95" s="18">
        <v>0</v>
      </c>
      <c r="AJ95" s="18">
        <v>1</v>
      </c>
      <c r="AK95" s="18">
        <v>0</v>
      </c>
      <c r="AL95" s="18">
        <v>0</v>
      </c>
      <c r="AM95" s="18"/>
      <c r="AN95" s="18" t="s">
        <v>133</v>
      </c>
      <c r="AO95" s="18">
        <v>0</v>
      </c>
      <c r="AP95" s="18">
        <v>0</v>
      </c>
      <c r="AQ95" s="18">
        <v>0</v>
      </c>
      <c r="AR95" s="18">
        <v>0</v>
      </c>
      <c r="AS95" s="18">
        <v>0</v>
      </c>
      <c r="AT95" s="18">
        <v>0</v>
      </c>
      <c r="AU95" s="18">
        <v>0</v>
      </c>
      <c r="AV95" s="18">
        <v>0</v>
      </c>
      <c r="AW95" s="18">
        <v>0</v>
      </c>
      <c r="AX95" s="18">
        <v>0</v>
      </c>
      <c r="AY95" s="18">
        <v>0</v>
      </c>
      <c r="AZ95" s="18">
        <v>0</v>
      </c>
      <c r="BA95" s="18">
        <v>0</v>
      </c>
      <c r="BB95" s="18">
        <v>0</v>
      </c>
      <c r="BC95" s="18">
        <v>0</v>
      </c>
      <c r="BD95" s="18">
        <v>0</v>
      </c>
      <c r="BE95" s="18">
        <v>1</v>
      </c>
      <c r="BF95" s="18">
        <v>0</v>
      </c>
      <c r="BG95" s="18">
        <v>0</v>
      </c>
      <c r="BH95" s="18">
        <v>0</v>
      </c>
      <c r="BI95" s="18">
        <f t="shared" si="1"/>
        <v>1</v>
      </c>
      <c r="BJ95" s="18" t="s">
        <v>134</v>
      </c>
      <c r="BK95" s="18" t="s">
        <v>1395</v>
      </c>
      <c r="BL95" s="18" t="s">
        <v>136</v>
      </c>
      <c r="BM95" s="18" t="s">
        <v>1404</v>
      </c>
      <c r="BN95" s="18" t="s">
        <v>1397</v>
      </c>
      <c r="BO95" s="18" t="s">
        <v>1398</v>
      </c>
      <c r="BP95" s="18" t="s">
        <v>1405</v>
      </c>
      <c r="BQ95" s="18" t="s">
        <v>1400</v>
      </c>
      <c r="BR95" s="18" t="s">
        <v>377</v>
      </c>
      <c r="BS95" s="18" t="s">
        <v>378</v>
      </c>
      <c r="BT95" s="18" t="s">
        <v>202</v>
      </c>
      <c r="BU95" s="18" t="s">
        <v>203</v>
      </c>
      <c r="BV95" s="18" t="s">
        <v>510</v>
      </c>
      <c r="BW95" s="18" t="s">
        <v>1406</v>
      </c>
      <c r="BX95" s="18" t="s">
        <v>1401</v>
      </c>
    </row>
    <row r="96" spans="1:76" s="10" customFormat="1" ht="11.85" customHeight="1">
      <c r="A96" s="18" t="s">
        <v>1407</v>
      </c>
      <c r="B96" s="18" t="s">
        <v>1408</v>
      </c>
      <c r="C96" s="18" t="s">
        <v>404</v>
      </c>
      <c r="D96" s="19" t="s">
        <v>1409</v>
      </c>
      <c r="E96" s="18"/>
      <c r="F96" s="18" t="s">
        <v>128</v>
      </c>
      <c r="G96" s="18" t="s">
        <v>129</v>
      </c>
      <c r="H96" s="18" t="s">
        <v>129</v>
      </c>
      <c r="I96" s="18" t="s">
        <v>129</v>
      </c>
      <c r="J96" s="18" t="s">
        <v>694</v>
      </c>
      <c r="K96" s="18" t="s">
        <v>130</v>
      </c>
      <c r="L96" s="18" t="s">
        <v>131</v>
      </c>
      <c r="M96" s="18">
        <v>0</v>
      </c>
      <c r="N96" s="18">
        <v>0</v>
      </c>
      <c r="O96" s="18">
        <v>0</v>
      </c>
      <c r="P96" s="18">
        <v>0</v>
      </c>
      <c r="Q96" s="18">
        <v>0</v>
      </c>
      <c r="R96" s="18">
        <v>0</v>
      </c>
      <c r="S96" s="18">
        <v>0</v>
      </c>
      <c r="T96" s="18">
        <v>0</v>
      </c>
      <c r="U96" s="18">
        <v>0</v>
      </c>
      <c r="V96" s="18">
        <v>0</v>
      </c>
      <c r="W96" s="18">
        <v>0</v>
      </c>
      <c r="X96" s="18">
        <v>0</v>
      </c>
      <c r="Y96" s="18">
        <v>0</v>
      </c>
      <c r="Z96" s="18">
        <v>0</v>
      </c>
      <c r="AA96" s="18">
        <v>0</v>
      </c>
      <c r="AB96" s="18">
        <v>0</v>
      </c>
      <c r="AC96" s="18">
        <v>0</v>
      </c>
      <c r="AD96" s="18">
        <v>0</v>
      </c>
      <c r="AE96" s="18">
        <v>0</v>
      </c>
      <c r="AF96" s="18">
        <v>0</v>
      </c>
      <c r="AG96" s="18">
        <v>0</v>
      </c>
      <c r="AH96" s="18">
        <v>0</v>
      </c>
      <c r="AI96" s="18">
        <v>0</v>
      </c>
      <c r="AJ96" s="18">
        <v>1</v>
      </c>
      <c r="AK96" s="18">
        <v>0</v>
      </c>
      <c r="AL96" s="18">
        <v>0</v>
      </c>
      <c r="AM96" s="18"/>
      <c r="AN96" s="18" t="s">
        <v>133</v>
      </c>
      <c r="AO96" s="18">
        <v>0</v>
      </c>
      <c r="AP96" s="18">
        <v>0</v>
      </c>
      <c r="AQ96" s="18">
        <v>0</v>
      </c>
      <c r="AR96" s="18">
        <v>0</v>
      </c>
      <c r="AS96" s="18">
        <v>0</v>
      </c>
      <c r="AT96" s="18">
        <v>0</v>
      </c>
      <c r="AU96" s="18">
        <v>0</v>
      </c>
      <c r="AV96" s="18">
        <v>0</v>
      </c>
      <c r="AW96" s="18">
        <v>0</v>
      </c>
      <c r="AX96" s="18">
        <v>0</v>
      </c>
      <c r="AY96" s="18">
        <v>0</v>
      </c>
      <c r="AZ96" s="18">
        <v>0</v>
      </c>
      <c r="BA96" s="18">
        <v>0</v>
      </c>
      <c r="BB96" s="18">
        <v>0</v>
      </c>
      <c r="BC96" s="18">
        <v>0</v>
      </c>
      <c r="BD96" s="18">
        <v>0</v>
      </c>
      <c r="BE96" s="18">
        <v>1</v>
      </c>
      <c r="BF96" s="18">
        <v>0</v>
      </c>
      <c r="BG96" s="18">
        <v>0</v>
      </c>
      <c r="BH96" s="18">
        <v>0</v>
      </c>
      <c r="BI96" s="18">
        <f t="shared" si="1"/>
        <v>1</v>
      </c>
      <c r="BJ96" s="18" t="s">
        <v>965</v>
      </c>
      <c r="BK96" s="18" t="s">
        <v>516</v>
      </c>
      <c r="BL96" s="18" t="s">
        <v>136</v>
      </c>
      <c r="BM96" s="18" t="s">
        <v>1410</v>
      </c>
      <c r="BN96" s="18" t="s">
        <v>1411</v>
      </c>
      <c r="BO96" s="18" t="s">
        <v>1412</v>
      </c>
      <c r="BP96" s="18" t="s">
        <v>549</v>
      </c>
      <c r="BQ96" s="18" t="s">
        <v>1413</v>
      </c>
      <c r="BR96" s="18" t="s">
        <v>377</v>
      </c>
      <c r="BS96" s="18" t="s">
        <v>378</v>
      </c>
      <c r="BT96" s="18" t="s">
        <v>202</v>
      </c>
      <c r="BU96" s="18" t="s">
        <v>145</v>
      </c>
      <c r="BV96" s="18" t="s">
        <v>523</v>
      </c>
      <c r="BW96" s="18" t="s">
        <v>147</v>
      </c>
      <c r="BX96" s="18" t="s">
        <v>1414</v>
      </c>
    </row>
    <row r="97" spans="1:76" s="10" customFormat="1" ht="11.85" customHeight="1">
      <c r="A97" s="18" t="s">
        <v>1415</v>
      </c>
      <c r="B97" s="18" t="s">
        <v>1416</v>
      </c>
      <c r="C97" s="18" t="s">
        <v>404</v>
      </c>
      <c r="D97" s="19" t="s">
        <v>1417</v>
      </c>
      <c r="E97" s="18"/>
      <c r="F97" s="18" t="s">
        <v>128</v>
      </c>
      <c r="G97" s="18" t="s">
        <v>129</v>
      </c>
      <c r="H97" s="18" t="s">
        <v>129</v>
      </c>
      <c r="I97" s="18" t="s">
        <v>129</v>
      </c>
      <c r="J97" s="18" t="s">
        <v>694</v>
      </c>
      <c r="K97" s="18" t="s">
        <v>130</v>
      </c>
      <c r="L97" s="18" t="s">
        <v>131</v>
      </c>
      <c r="M97" s="18">
        <v>0</v>
      </c>
      <c r="N97" s="18">
        <v>0</v>
      </c>
      <c r="O97" s="18">
        <v>0</v>
      </c>
      <c r="P97" s="18">
        <v>0</v>
      </c>
      <c r="Q97" s="18">
        <v>0</v>
      </c>
      <c r="R97" s="18">
        <v>0</v>
      </c>
      <c r="S97" s="18">
        <v>0</v>
      </c>
      <c r="T97" s="18">
        <v>0</v>
      </c>
      <c r="U97" s="18">
        <v>0</v>
      </c>
      <c r="V97" s="18">
        <v>0</v>
      </c>
      <c r="W97" s="18">
        <v>0</v>
      </c>
      <c r="X97" s="18">
        <v>0</v>
      </c>
      <c r="Y97" s="18">
        <v>0</v>
      </c>
      <c r="Z97" s="18">
        <v>0</v>
      </c>
      <c r="AA97" s="18">
        <v>0</v>
      </c>
      <c r="AB97" s="18">
        <v>0</v>
      </c>
      <c r="AC97" s="18">
        <v>0</v>
      </c>
      <c r="AD97" s="18">
        <v>1</v>
      </c>
      <c r="AE97" s="18">
        <v>0</v>
      </c>
      <c r="AF97" s="18">
        <v>0</v>
      </c>
      <c r="AG97" s="18">
        <v>0</v>
      </c>
      <c r="AH97" s="18">
        <v>0</v>
      </c>
      <c r="AI97" s="18">
        <v>0</v>
      </c>
      <c r="AJ97" s="18">
        <v>0</v>
      </c>
      <c r="AK97" s="18">
        <v>0</v>
      </c>
      <c r="AL97" s="18">
        <v>0</v>
      </c>
      <c r="AM97" s="18"/>
      <c r="AN97" s="18" t="s">
        <v>133</v>
      </c>
      <c r="AO97" s="18">
        <v>0</v>
      </c>
      <c r="AP97" s="18">
        <v>0</v>
      </c>
      <c r="AQ97" s="18">
        <v>0</v>
      </c>
      <c r="AR97" s="18">
        <v>0</v>
      </c>
      <c r="AS97" s="18">
        <v>0</v>
      </c>
      <c r="AT97" s="18">
        <v>0</v>
      </c>
      <c r="AU97" s="18">
        <v>0</v>
      </c>
      <c r="AV97" s="18">
        <v>0</v>
      </c>
      <c r="AW97" s="18">
        <v>0</v>
      </c>
      <c r="AX97" s="18">
        <v>0</v>
      </c>
      <c r="AY97" s="18">
        <v>0</v>
      </c>
      <c r="AZ97" s="18">
        <v>0</v>
      </c>
      <c r="BA97" s="18">
        <v>0</v>
      </c>
      <c r="BB97" s="18">
        <v>0</v>
      </c>
      <c r="BC97" s="18">
        <v>0</v>
      </c>
      <c r="BD97" s="18">
        <v>0</v>
      </c>
      <c r="BE97" s="18">
        <v>1</v>
      </c>
      <c r="BF97" s="18">
        <v>0</v>
      </c>
      <c r="BG97" s="18">
        <v>0</v>
      </c>
      <c r="BH97" s="18">
        <v>0</v>
      </c>
      <c r="BI97" s="18">
        <f t="shared" si="1"/>
        <v>1</v>
      </c>
      <c r="BJ97" s="18" t="s">
        <v>965</v>
      </c>
      <c r="BK97" s="18" t="s">
        <v>516</v>
      </c>
      <c r="BL97" s="18" t="s">
        <v>136</v>
      </c>
      <c r="BM97" s="18" t="s">
        <v>1418</v>
      </c>
      <c r="BN97" s="18" t="s">
        <v>1419</v>
      </c>
      <c r="BO97" s="18" t="s">
        <v>1420</v>
      </c>
      <c r="BP97" s="18" t="s">
        <v>549</v>
      </c>
      <c r="BQ97" s="18" t="s">
        <v>1421</v>
      </c>
      <c r="BR97" s="18" t="s">
        <v>377</v>
      </c>
      <c r="BS97" s="18" t="s">
        <v>378</v>
      </c>
      <c r="BT97" s="18" t="s">
        <v>202</v>
      </c>
      <c r="BU97" s="18" t="s">
        <v>145</v>
      </c>
      <c r="BV97" s="18" t="s">
        <v>523</v>
      </c>
      <c r="BW97" s="18" t="s">
        <v>147</v>
      </c>
      <c r="BX97" s="18" t="s">
        <v>1414</v>
      </c>
    </row>
    <row r="98" spans="1:76" s="10" customFormat="1" ht="11.85" customHeight="1">
      <c r="A98" s="18" t="s">
        <v>1422</v>
      </c>
      <c r="B98" s="18" t="s">
        <v>1423</v>
      </c>
      <c r="C98" s="18" t="s">
        <v>404</v>
      </c>
      <c r="D98" s="19" t="s">
        <v>1424</v>
      </c>
      <c r="E98" s="18"/>
      <c r="F98" s="18" t="s">
        <v>128</v>
      </c>
      <c r="G98" s="18" t="s">
        <v>129</v>
      </c>
      <c r="H98" s="18" t="s">
        <v>129</v>
      </c>
      <c r="I98" s="18" t="s">
        <v>129</v>
      </c>
      <c r="J98" s="18" t="s">
        <v>694</v>
      </c>
      <c r="K98" s="18" t="s">
        <v>130</v>
      </c>
      <c r="L98" s="18" t="s">
        <v>131</v>
      </c>
      <c r="M98" s="18">
        <v>1</v>
      </c>
      <c r="N98" s="18">
        <v>0</v>
      </c>
      <c r="O98" s="18">
        <v>0</v>
      </c>
      <c r="P98" s="18">
        <v>0</v>
      </c>
      <c r="Q98" s="18">
        <v>0</v>
      </c>
      <c r="R98" s="18">
        <v>0</v>
      </c>
      <c r="S98" s="18">
        <v>0</v>
      </c>
      <c r="T98" s="18">
        <v>0</v>
      </c>
      <c r="U98" s="18">
        <v>0</v>
      </c>
      <c r="V98" s="18">
        <v>0</v>
      </c>
      <c r="W98" s="18">
        <v>0</v>
      </c>
      <c r="X98" s="18">
        <v>0</v>
      </c>
      <c r="Y98" s="18">
        <v>0</v>
      </c>
      <c r="Z98" s="18">
        <v>0</v>
      </c>
      <c r="AA98" s="18">
        <v>0</v>
      </c>
      <c r="AB98" s="18">
        <v>0</v>
      </c>
      <c r="AC98" s="18">
        <v>0</v>
      </c>
      <c r="AD98" s="18">
        <v>0</v>
      </c>
      <c r="AE98" s="18">
        <v>0</v>
      </c>
      <c r="AF98" s="18">
        <v>0</v>
      </c>
      <c r="AG98" s="18">
        <v>0</v>
      </c>
      <c r="AH98" s="18">
        <v>0</v>
      </c>
      <c r="AI98" s="18">
        <v>0</v>
      </c>
      <c r="AJ98" s="18">
        <v>0</v>
      </c>
      <c r="AK98" s="18">
        <v>0</v>
      </c>
      <c r="AL98" s="18">
        <v>0</v>
      </c>
      <c r="AM98" s="18"/>
      <c r="AN98" s="18" t="s">
        <v>133</v>
      </c>
      <c r="AO98" s="18">
        <v>0</v>
      </c>
      <c r="AP98" s="18">
        <v>0</v>
      </c>
      <c r="AQ98" s="18">
        <v>0</v>
      </c>
      <c r="AR98" s="18">
        <v>0</v>
      </c>
      <c r="AS98" s="18">
        <v>0</v>
      </c>
      <c r="AT98" s="18">
        <v>0</v>
      </c>
      <c r="AU98" s="18">
        <v>0</v>
      </c>
      <c r="AV98" s="18">
        <v>0</v>
      </c>
      <c r="AW98" s="18">
        <v>0</v>
      </c>
      <c r="AX98" s="18">
        <v>0</v>
      </c>
      <c r="AY98" s="18">
        <v>0</v>
      </c>
      <c r="AZ98" s="18">
        <v>0</v>
      </c>
      <c r="BA98" s="18">
        <v>0</v>
      </c>
      <c r="BB98" s="18">
        <v>0</v>
      </c>
      <c r="BC98" s="18">
        <v>0</v>
      </c>
      <c r="BD98" s="18">
        <v>0</v>
      </c>
      <c r="BE98" s="18">
        <v>1</v>
      </c>
      <c r="BF98" s="18">
        <v>0</v>
      </c>
      <c r="BG98" s="18">
        <v>0</v>
      </c>
      <c r="BH98" s="18">
        <v>0</v>
      </c>
      <c r="BI98" s="18">
        <f t="shared" si="1"/>
        <v>1</v>
      </c>
      <c r="BJ98" s="18" t="s">
        <v>965</v>
      </c>
      <c r="BK98" s="18" t="s">
        <v>516</v>
      </c>
      <c r="BL98" s="18" t="s">
        <v>136</v>
      </c>
      <c r="BM98" s="18" t="s">
        <v>1425</v>
      </c>
      <c r="BN98" s="18" t="s">
        <v>1426</v>
      </c>
      <c r="BO98" s="18" t="s">
        <v>1427</v>
      </c>
      <c r="BP98" s="18" t="s">
        <v>549</v>
      </c>
      <c r="BQ98" s="18" t="s">
        <v>1428</v>
      </c>
      <c r="BR98" s="18" t="s">
        <v>377</v>
      </c>
      <c r="BS98" s="18" t="s">
        <v>378</v>
      </c>
      <c r="BT98" s="18" t="s">
        <v>202</v>
      </c>
      <c r="BU98" s="18" t="s">
        <v>145</v>
      </c>
      <c r="BV98" s="18" t="s">
        <v>523</v>
      </c>
      <c r="BW98" s="18" t="s">
        <v>147</v>
      </c>
      <c r="BX98" s="18" t="s">
        <v>1414</v>
      </c>
    </row>
    <row r="99" spans="1:76" s="10" customFormat="1" ht="11.85" customHeight="1">
      <c r="A99" s="18" t="s">
        <v>1429</v>
      </c>
      <c r="B99" s="18" t="s">
        <v>1430</v>
      </c>
      <c r="C99" s="18" t="s">
        <v>126</v>
      </c>
      <c r="D99" s="19" t="s">
        <v>1431</v>
      </c>
      <c r="E99" s="18" t="s">
        <v>1432</v>
      </c>
      <c r="F99" s="18" t="s">
        <v>128</v>
      </c>
      <c r="G99" s="18" t="s">
        <v>129</v>
      </c>
      <c r="H99" s="18" t="s">
        <v>129</v>
      </c>
      <c r="I99" s="18" t="s">
        <v>129</v>
      </c>
      <c r="J99" s="18" t="s">
        <v>694</v>
      </c>
      <c r="K99" s="18" t="s">
        <v>1433</v>
      </c>
      <c r="L99" s="18" t="s">
        <v>1434</v>
      </c>
      <c r="M99" s="18">
        <v>1</v>
      </c>
      <c r="N99" s="18">
        <v>0</v>
      </c>
      <c r="O99" s="18">
        <v>0</v>
      </c>
      <c r="P99" s="18">
        <v>0</v>
      </c>
      <c r="Q99" s="18">
        <v>0</v>
      </c>
      <c r="R99" s="18">
        <v>0</v>
      </c>
      <c r="S99" s="18">
        <v>0</v>
      </c>
      <c r="T99" s="18">
        <v>0</v>
      </c>
      <c r="U99" s="18">
        <v>0</v>
      </c>
      <c r="V99" s="18">
        <v>0</v>
      </c>
      <c r="W99" s="18">
        <v>0</v>
      </c>
      <c r="X99" s="18">
        <v>0</v>
      </c>
      <c r="Y99" s="18">
        <v>0</v>
      </c>
      <c r="Z99" s="18">
        <v>1</v>
      </c>
      <c r="AA99" s="18">
        <v>0</v>
      </c>
      <c r="AB99" s="18">
        <v>0</v>
      </c>
      <c r="AC99" s="18">
        <v>0</v>
      </c>
      <c r="AD99" s="18">
        <v>0</v>
      </c>
      <c r="AE99" s="18">
        <v>0</v>
      </c>
      <c r="AF99" s="18">
        <v>0</v>
      </c>
      <c r="AG99" s="18">
        <v>0</v>
      </c>
      <c r="AH99" s="18">
        <v>0</v>
      </c>
      <c r="AI99" s="18">
        <v>0</v>
      </c>
      <c r="AJ99" s="18">
        <v>0</v>
      </c>
      <c r="AK99" s="18">
        <v>0</v>
      </c>
      <c r="AL99" s="18">
        <v>0</v>
      </c>
      <c r="AM99" s="18"/>
      <c r="AN99" s="18" t="s">
        <v>1435</v>
      </c>
      <c r="AO99" s="18">
        <v>0</v>
      </c>
      <c r="AP99" s="18">
        <v>0</v>
      </c>
      <c r="AQ99" s="18">
        <v>0</v>
      </c>
      <c r="AR99" s="18">
        <v>0</v>
      </c>
      <c r="AS99" s="18">
        <v>0</v>
      </c>
      <c r="AT99" s="18">
        <v>0</v>
      </c>
      <c r="AU99" s="18">
        <v>0</v>
      </c>
      <c r="AV99" s="18">
        <v>0</v>
      </c>
      <c r="AW99" s="18">
        <v>0</v>
      </c>
      <c r="AX99" s="18">
        <v>0</v>
      </c>
      <c r="AY99" s="18">
        <v>0</v>
      </c>
      <c r="AZ99" s="18">
        <v>1</v>
      </c>
      <c r="BA99" s="18">
        <v>0</v>
      </c>
      <c r="BB99" s="18">
        <v>0</v>
      </c>
      <c r="BC99" s="18">
        <v>0</v>
      </c>
      <c r="BD99" s="18">
        <v>0</v>
      </c>
      <c r="BE99" s="18">
        <v>0</v>
      </c>
      <c r="BF99" s="18">
        <v>0</v>
      </c>
      <c r="BG99" s="18">
        <v>0</v>
      </c>
      <c r="BH99" s="18">
        <v>0</v>
      </c>
      <c r="BI99" s="18">
        <f t="shared" si="1"/>
        <v>1</v>
      </c>
      <c r="BJ99" s="18" t="s">
        <v>134</v>
      </c>
      <c r="BK99" s="18" t="s">
        <v>136</v>
      </c>
      <c r="BL99" s="18" t="s">
        <v>458</v>
      </c>
      <c r="BM99" s="18" t="s">
        <v>1436</v>
      </c>
      <c r="BN99" s="18" t="s">
        <v>1437</v>
      </c>
      <c r="BO99" s="18" t="s">
        <v>1438</v>
      </c>
      <c r="BP99" s="18" t="s">
        <v>1439</v>
      </c>
      <c r="BQ99" s="18" t="s">
        <v>1440</v>
      </c>
      <c r="BR99" s="18" t="s">
        <v>631</v>
      </c>
      <c r="BS99" s="18" t="s">
        <v>143</v>
      </c>
      <c r="BT99" s="18" t="s">
        <v>1441</v>
      </c>
      <c r="BU99" s="18" t="s">
        <v>145</v>
      </c>
      <c r="BV99" s="18" t="s">
        <v>1442</v>
      </c>
      <c r="BW99" s="18" t="s">
        <v>147</v>
      </c>
      <c r="BX99" s="18" t="s">
        <v>1443</v>
      </c>
    </row>
    <row r="100" spans="1:76" s="10" customFormat="1" ht="11.85" customHeight="1">
      <c r="A100" s="18" t="s">
        <v>168</v>
      </c>
      <c r="B100" s="18" t="s">
        <v>169</v>
      </c>
      <c r="C100" s="18" t="s">
        <v>126</v>
      </c>
      <c r="D100" s="19" t="s">
        <v>170</v>
      </c>
      <c r="E100" s="18" t="s">
        <v>171</v>
      </c>
      <c r="F100" s="18" t="s">
        <v>172</v>
      </c>
      <c r="G100" s="18" t="s">
        <v>172</v>
      </c>
      <c r="H100" s="18" t="s">
        <v>172</v>
      </c>
      <c r="I100" s="18" t="s">
        <v>173</v>
      </c>
      <c r="J100" s="18" t="s">
        <v>1444</v>
      </c>
      <c r="K100" s="18" t="s">
        <v>174</v>
      </c>
      <c r="L100" s="18" t="s">
        <v>175</v>
      </c>
      <c r="M100" s="18">
        <v>0</v>
      </c>
      <c r="N100" s="18">
        <v>1</v>
      </c>
      <c r="O100" s="18">
        <v>0</v>
      </c>
      <c r="P100" s="18">
        <v>0</v>
      </c>
      <c r="Q100" s="18">
        <v>0</v>
      </c>
      <c r="R100" s="18">
        <v>0</v>
      </c>
      <c r="S100" s="18">
        <v>0</v>
      </c>
      <c r="T100" s="18">
        <v>0</v>
      </c>
      <c r="U100" s="18">
        <v>0</v>
      </c>
      <c r="V100" s="18">
        <v>0</v>
      </c>
      <c r="W100" s="18">
        <v>0</v>
      </c>
      <c r="X100" s="18">
        <v>0</v>
      </c>
      <c r="Y100" s="18">
        <v>0</v>
      </c>
      <c r="Z100" s="18">
        <v>0</v>
      </c>
      <c r="AA100" s="18">
        <v>0</v>
      </c>
      <c r="AB100" s="18">
        <v>0</v>
      </c>
      <c r="AC100" s="18">
        <v>0</v>
      </c>
      <c r="AD100" s="18">
        <v>0</v>
      </c>
      <c r="AE100" s="18">
        <v>0</v>
      </c>
      <c r="AF100" s="18">
        <v>0</v>
      </c>
      <c r="AG100" s="18">
        <v>0</v>
      </c>
      <c r="AH100" s="18">
        <v>0</v>
      </c>
      <c r="AI100" s="18">
        <v>0</v>
      </c>
      <c r="AJ100" s="18">
        <v>0</v>
      </c>
      <c r="AK100" s="18">
        <v>0</v>
      </c>
      <c r="AL100" s="18">
        <v>0</v>
      </c>
      <c r="AM100" s="18" t="s">
        <v>49</v>
      </c>
      <c r="AN100" s="18" t="s">
        <v>177</v>
      </c>
      <c r="AO100" s="18">
        <v>0</v>
      </c>
      <c r="AP100" s="18">
        <v>0</v>
      </c>
      <c r="AQ100" s="18">
        <v>0</v>
      </c>
      <c r="AR100" s="18">
        <v>0</v>
      </c>
      <c r="AS100" s="18">
        <v>0</v>
      </c>
      <c r="AT100" s="18">
        <v>0</v>
      </c>
      <c r="AU100" s="18">
        <v>0</v>
      </c>
      <c r="AV100" s="18">
        <v>0</v>
      </c>
      <c r="AW100" s="18">
        <v>0</v>
      </c>
      <c r="AX100" s="18">
        <v>0</v>
      </c>
      <c r="AY100" s="18">
        <v>0</v>
      </c>
      <c r="AZ100" s="18">
        <v>0</v>
      </c>
      <c r="BA100" s="18">
        <v>0</v>
      </c>
      <c r="BB100" s="18">
        <v>1</v>
      </c>
      <c r="BC100" s="18">
        <v>0</v>
      </c>
      <c r="BD100" s="18">
        <v>0</v>
      </c>
      <c r="BE100" s="18">
        <v>1</v>
      </c>
      <c r="BF100" s="18">
        <v>0</v>
      </c>
      <c r="BG100" s="18">
        <v>0</v>
      </c>
      <c r="BH100" s="18">
        <v>0</v>
      </c>
      <c r="BI100" s="18">
        <f t="shared" si="1"/>
        <v>2</v>
      </c>
      <c r="BJ100" s="18" t="s">
        <v>178</v>
      </c>
      <c r="BK100" s="18" t="s">
        <v>179</v>
      </c>
      <c r="BL100" s="18" t="s">
        <v>136</v>
      </c>
      <c r="BM100" s="18" t="s">
        <v>180</v>
      </c>
      <c r="BN100" s="18" t="s">
        <v>181</v>
      </c>
      <c r="BO100" s="18" t="s">
        <v>182</v>
      </c>
      <c r="BP100" s="18" t="s">
        <v>183</v>
      </c>
      <c r="BQ100" s="18" t="s">
        <v>184</v>
      </c>
      <c r="BR100" s="18" t="s">
        <v>163</v>
      </c>
      <c r="BS100" s="18" t="s">
        <v>143</v>
      </c>
      <c r="BT100" s="18" t="s">
        <v>185</v>
      </c>
      <c r="BU100" s="18" t="s">
        <v>186</v>
      </c>
      <c r="BV100" s="18" t="s">
        <v>21</v>
      </c>
      <c r="BW100" s="18" t="s">
        <v>187</v>
      </c>
      <c r="BX100" s="18" t="s">
        <v>188</v>
      </c>
    </row>
    <row r="101" spans="1:76" s="10" customFormat="1" ht="11.85" customHeight="1">
      <c r="A101" s="18" t="s">
        <v>1445</v>
      </c>
      <c r="B101" s="18" t="s">
        <v>1446</v>
      </c>
      <c r="C101" s="18" t="s">
        <v>126</v>
      </c>
      <c r="D101" s="19" t="s">
        <v>1447</v>
      </c>
      <c r="E101" s="18" t="s">
        <v>1179</v>
      </c>
      <c r="F101" s="18" t="s">
        <v>172</v>
      </c>
      <c r="G101" s="18" t="s">
        <v>172</v>
      </c>
      <c r="H101" s="18" t="s">
        <v>128</v>
      </c>
      <c r="I101" s="18" t="s">
        <v>1448</v>
      </c>
      <c r="J101" s="18" t="s">
        <v>694</v>
      </c>
      <c r="K101" s="18" t="s">
        <v>130</v>
      </c>
      <c r="L101" s="18" t="s">
        <v>131</v>
      </c>
      <c r="M101" s="18">
        <v>0</v>
      </c>
      <c r="N101" s="18">
        <v>0</v>
      </c>
      <c r="O101" s="18">
        <v>0</v>
      </c>
      <c r="P101" s="18">
        <v>0</v>
      </c>
      <c r="Q101" s="18">
        <v>0</v>
      </c>
      <c r="R101" s="18">
        <v>0</v>
      </c>
      <c r="S101" s="18">
        <v>0</v>
      </c>
      <c r="T101" s="18">
        <v>0</v>
      </c>
      <c r="U101" s="18">
        <v>0</v>
      </c>
      <c r="V101" s="18">
        <v>1</v>
      </c>
      <c r="W101" s="18">
        <v>0</v>
      </c>
      <c r="X101" s="18">
        <v>0</v>
      </c>
      <c r="Y101" s="18">
        <v>0</v>
      </c>
      <c r="Z101" s="18">
        <v>0</v>
      </c>
      <c r="AA101" s="18">
        <v>0</v>
      </c>
      <c r="AB101" s="18">
        <v>0</v>
      </c>
      <c r="AC101" s="18">
        <v>0</v>
      </c>
      <c r="AD101" s="18">
        <v>0</v>
      </c>
      <c r="AE101" s="18">
        <v>0</v>
      </c>
      <c r="AF101" s="18">
        <v>0</v>
      </c>
      <c r="AG101" s="18">
        <v>0</v>
      </c>
      <c r="AH101" s="18">
        <v>0</v>
      </c>
      <c r="AI101" s="18">
        <v>0</v>
      </c>
      <c r="AJ101" s="18">
        <v>1</v>
      </c>
      <c r="AK101" s="18">
        <v>0</v>
      </c>
      <c r="AL101" s="18">
        <v>0</v>
      </c>
      <c r="AM101" s="18"/>
      <c r="AN101" s="18" t="s">
        <v>852</v>
      </c>
      <c r="AO101" s="18">
        <v>0</v>
      </c>
      <c r="AP101" s="18">
        <v>0</v>
      </c>
      <c r="AQ101" s="18">
        <v>0</v>
      </c>
      <c r="AR101" s="18">
        <v>0</v>
      </c>
      <c r="AS101" s="18">
        <v>0</v>
      </c>
      <c r="AT101" s="18">
        <v>0</v>
      </c>
      <c r="AU101" s="18">
        <v>0</v>
      </c>
      <c r="AV101" s="18">
        <v>0</v>
      </c>
      <c r="AW101" s="18">
        <v>0</v>
      </c>
      <c r="AX101" s="18">
        <v>0</v>
      </c>
      <c r="AY101" s="18">
        <v>0</v>
      </c>
      <c r="AZ101" s="18">
        <v>0</v>
      </c>
      <c r="BA101" s="18">
        <v>0</v>
      </c>
      <c r="BB101" s="18">
        <v>0</v>
      </c>
      <c r="BC101" s="18">
        <v>0</v>
      </c>
      <c r="BD101" s="18">
        <v>0</v>
      </c>
      <c r="BE101" s="18">
        <v>1</v>
      </c>
      <c r="BF101" s="18">
        <v>0</v>
      </c>
      <c r="BG101" s="18">
        <v>0</v>
      </c>
      <c r="BH101" s="18">
        <v>0</v>
      </c>
      <c r="BI101" s="18">
        <f t="shared" si="1"/>
        <v>1</v>
      </c>
      <c r="BJ101" s="18" t="s">
        <v>178</v>
      </c>
      <c r="BK101" s="18" t="s">
        <v>655</v>
      </c>
      <c r="BL101" s="18" t="s">
        <v>136</v>
      </c>
      <c r="BM101" s="18" t="s">
        <v>1449</v>
      </c>
      <c r="BN101" s="18" t="s">
        <v>1450</v>
      </c>
      <c r="BO101" s="18" t="s">
        <v>1451</v>
      </c>
      <c r="BP101" s="18" t="s">
        <v>1452</v>
      </c>
      <c r="BQ101" s="18" t="s">
        <v>1453</v>
      </c>
      <c r="BR101" s="18" t="s">
        <v>857</v>
      </c>
      <c r="BS101" s="18" t="s">
        <v>143</v>
      </c>
      <c r="BT101" s="18" t="s">
        <v>144</v>
      </c>
      <c r="BU101" s="18" t="s">
        <v>145</v>
      </c>
      <c r="BV101" s="18" t="s">
        <v>523</v>
      </c>
      <c r="BW101" s="18" t="s">
        <v>147</v>
      </c>
      <c r="BX101" s="18" t="s">
        <v>600</v>
      </c>
    </row>
    <row r="102" spans="1:76" s="10" customFormat="1" ht="11.85" customHeight="1">
      <c r="A102" s="18" t="s">
        <v>1454</v>
      </c>
      <c r="B102" s="18" t="s">
        <v>1455</v>
      </c>
      <c r="C102" s="18" t="s">
        <v>126</v>
      </c>
      <c r="D102" s="19" t="s">
        <v>1456</v>
      </c>
      <c r="E102" s="18" t="s">
        <v>1457</v>
      </c>
      <c r="F102" s="18" t="s">
        <v>172</v>
      </c>
      <c r="G102" s="18" t="s">
        <v>172</v>
      </c>
      <c r="H102" s="18" t="s">
        <v>128</v>
      </c>
      <c r="I102" s="18" t="s">
        <v>1458</v>
      </c>
      <c r="J102" s="18" t="s">
        <v>929</v>
      </c>
      <c r="K102" s="18" t="s">
        <v>1459</v>
      </c>
      <c r="L102" s="18" t="s">
        <v>1460</v>
      </c>
      <c r="M102" s="18">
        <v>1</v>
      </c>
      <c r="N102" s="18">
        <v>0</v>
      </c>
      <c r="O102" s="18">
        <v>0</v>
      </c>
      <c r="P102" s="18">
        <v>0</v>
      </c>
      <c r="Q102" s="18">
        <v>0</v>
      </c>
      <c r="R102" s="18">
        <v>0</v>
      </c>
      <c r="S102" s="18">
        <v>0</v>
      </c>
      <c r="T102" s="18">
        <v>0</v>
      </c>
      <c r="U102" s="18">
        <v>0</v>
      </c>
      <c r="V102" s="18">
        <v>0</v>
      </c>
      <c r="W102" s="18">
        <v>0</v>
      </c>
      <c r="X102" s="18">
        <v>0</v>
      </c>
      <c r="Y102" s="18">
        <v>0</v>
      </c>
      <c r="Z102" s="18">
        <v>0</v>
      </c>
      <c r="AA102" s="18">
        <v>0</v>
      </c>
      <c r="AB102" s="18">
        <v>0</v>
      </c>
      <c r="AC102" s="18">
        <v>0</v>
      </c>
      <c r="AD102" s="18">
        <v>0</v>
      </c>
      <c r="AE102" s="18">
        <v>0</v>
      </c>
      <c r="AF102" s="18">
        <v>0</v>
      </c>
      <c r="AG102" s="18">
        <v>1</v>
      </c>
      <c r="AH102" s="18">
        <v>0</v>
      </c>
      <c r="AI102" s="18">
        <v>0</v>
      </c>
      <c r="AJ102" s="18">
        <v>0</v>
      </c>
      <c r="AK102" s="18">
        <v>0</v>
      </c>
      <c r="AL102" s="18">
        <v>0</v>
      </c>
      <c r="AM102" s="18"/>
      <c r="AN102" s="18" t="s">
        <v>1461</v>
      </c>
      <c r="AO102" s="18">
        <v>0</v>
      </c>
      <c r="AP102" s="18">
        <v>0</v>
      </c>
      <c r="AQ102" s="18">
        <v>0</v>
      </c>
      <c r="AR102" s="18">
        <v>0</v>
      </c>
      <c r="AS102" s="18">
        <v>1</v>
      </c>
      <c r="AT102" s="18">
        <v>1</v>
      </c>
      <c r="AU102" s="18">
        <v>0</v>
      </c>
      <c r="AV102" s="18">
        <v>0</v>
      </c>
      <c r="AW102" s="18">
        <v>0</v>
      </c>
      <c r="AX102" s="18">
        <v>0</v>
      </c>
      <c r="AY102" s="18">
        <v>0</v>
      </c>
      <c r="AZ102" s="18">
        <v>0</v>
      </c>
      <c r="BA102" s="18">
        <v>0</v>
      </c>
      <c r="BB102" s="18">
        <v>0</v>
      </c>
      <c r="BC102" s="18">
        <v>0</v>
      </c>
      <c r="BD102" s="18">
        <v>0</v>
      </c>
      <c r="BE102" s="18">
        <v>0</v>
      </c>
      <c r="BF102" s="18">
        <v>1</v>
      </c>
      <c r="BG102" s="18">
        <v>0</v>
      </c>
      <c r="BH102" s="18">
        <v>0</v>
      </c>
      <c r="BI102" s="18">
        <f t="shared" si="1"/>
        <v>3</v>
      </c>
      <c r="BJ102" s="18" t="s">
        <v>178</v>
      </c>
      <c r="BK102" s="18" t="s">
        <v>301</v>
      </c>
      <c r="BL102" s="18" t="s">
        <v>1462</v>
      </c>
      <c r="BM102" s="18" t="s">
        <v>1463</v>
      </c>
      <c r="BN102" s="18" t="s">
        <v>1464</v>
      </c>
      <c r="BO102" s="18" t="s">
        <v>1465</v>
      </c>
      <c r="BP102" s="18" t="s">
        <v>1466</v>
      </c>
      <c r="BQ102" s="18" t="s">
        <v>1467</v>
      </c>
      <c r="BR102" s="18" t="s">
        <v>118</v>
      </c>
      <c r="BS102" s="18" t="s">
        <v>273</v>
      </c>
      <c r="BT102" s="18" t="s">
        <v>202</v>
      </c>
      <c r="BU102" s="18" t="s">
        <v>145</v>
      </c>
      <c r="BV102" s="18" t="s">
        <v>291</v>
      </c>
      <c r="BW102" s="18" t="s">
        <v>660</v>
      </c>
      <c r="BX102" s="18" t="s">
        <v>321</v>
      </c>
    </row>
    <row r="103" spans="1:76" s="10" customFormat="1" ht="11.85" customHeight="1">
      <c r="A103" s="18" t="s">
        <v>1468</v>
      </c>
      <c r="B103" s="18" t="s">
        <v>1469</v>
      </c>
      <c r="C103" s="18" t="s">
        <v>126</v>
      </c>
      <c r="D103" s="19" t="s">
        <v>1456</v>
      </c>
      <c r="E103" s="18" t="s">
        <v>1470</v>
      </c>
      <c r="F103" s="18" t="s">
        <v>172</v>
      </c>
      <c r="G103" s="18" t="s">
        <v>574</v>
      </c>
      <c r="H103" s="18" t="s">
        <v>128</v>
      </c>
      <c r="I103" s="18" t="s">
        <v>1471</v>
      </c>
      <c r="J103" s="18" t="s">
        <v>694</v>
      </c>
      <c r="K103" s="18" t="s">
        <v>1472</v>
      </c>
      <c r="L103" s="18" t="s">
        <v>1473</v>
      </c>
      <c r="M103" s="18">
        <v>1</v>
      </c>
      <c r="N103" s="18">
        <v>0</v>
      </c>
      <c r="O103" s="18">
        <v>0</v>
      </c>
      <c r="P103" s="18">
        <v>0</v>
      </c>
      <c r="Q103" s="18">
        <v>0</v>
      </c>
      <c r="R103" s="18">
        <v>0</v>
      </c>
      <c r="S103" s="18">
        <v>0</v>
      </c>
      <c r="T103" s="18">
        <v>0</v>
      </c>
      <c r="U103" s="18">
        <v>0</v>
      </c>
      <c r="V103" s="18">
        <v>0</v>
      </c>
      <c r="W103" s="18">
        <v>0</v>
      </c>
      <c r="X103" s="18">
        <v>0</v>
      </c>
      <c r="Y103" s="18">
        <v>0</v>
      </c>
      <c r="Z103" s="18">
        <v>0</v>
      </c>
      <c r="AA103" s="18">
        <v>0</v>
      </c>
      <c r="AB103" s="18">
        <v>0</v>
      </c>
      <c r="AC103" s="18">
        <v>0</v>
      </c>
      <c r="AD103" s="18">
        <v>0</v>
      </c>
      <c r="AE103" s="18">
        <v>0</v>
      </c>
      <c r="AF103" s="18">
        <v>0</v>
      </c>
      <c r="AG103" s="18">
        <v>1</v>
      </c>
      <c r="AH103" s="18">
        <v>0</v>
      </c>
      <c r="AI103" s="18">
        <v>0</v>
      </c>
      <c r="AJ103" s="18">
        <v>1</v>
      </c>
      <c r="AK103" s="18">
        <v>0</v>
      </c>
      <c r="AL103" s="18">
        <v>0</v>
      </c>
      <c r="AM103" s="18"/>
      <c r="AN103" s="18" t="s">
        <v>1474</v>
      </c>
      <c r="AO103" s="18">
        <v>0</v>
      </c>
      <c r="AP103" s="18">
        <v>0</v>
      </c>
      <c r="AQ103" s="18">
        <v>0</v>
      </c>
      <c r="AR103" s="18">
        <v>0</v>
      </c>
      <c r="AS103" s="18">
        <v>1</v>
      </c>
      <c r="AT103" s="18">
        <v>1</v>
      </c>
      <c r="AU103" s="18">
        <v>0</v>
      </c>
      <c r="AV103" s="18">
        <v>0</v>
      </c>
      <c r="AW103" s="18">
        <v>1</v>
      </c>
      <c r="AX103" s="18">
        <v>0</v>
      </c>
      <c r="AY103" s="18">
        <v>0</v>
      </c>
      <c r="AZ103" s="18">
        <v>0</v>
      </c>
      <c r="BA103" s="18">
        <v>0</v>
      </c>
      <c r="BB103" s="18">
        <v>0</v>
      </c>
      <c r="BC103" s="18">
        <v>0</v>
      </c>
      <c r="BD103" s="18">
        <v>0</v>
      </c>
      <c r="BE103" s="18">
        <v>0</v>
      </c>
      <c r="BF103" s="18">
        <v>1</v>
      </c>
      <c r="BG103" s="18">
        <v>0</v>
      </c>
      <c r="BH103" s="18">
        <v>0</v>
      </c>
      <c r="BI103" s="18">
        <f t="shared" si="1"/>
        <v>4</v>
      </c>
      <c r="BJ103" s="18" t="s">
        <v>178</v>
      </c>
      <c r="BK103" s="18" t="s">
        <v>301</v>
      </c>
      <c r="BL103" s="18" t="s">
        <v>1475</v>
      </c>
      <c r="BM103" s="18" t="s">
        <v>1476</v>
      </c>
      <c r="BN103" s="18" t="s">
        <v>1477</v>
      </c>
      <c r="BO103" s="18" t="s">
        <v>1478</v>
      </c>
      <c r="BP103" s="18" t="s">
        <v>1479</v>
      </c>
      <c r="BQ103" s="18" t="s">
        <v>1480</v>
      </c>
      <c r="BR103" s="18" t="s">
        <v>118</v>
      </c>
      <c r="BS103" s="18" t="s">
        <v>273</v>
      </c>
      <c r="BT103" s="18" t="s">
        <v>202</v>
      </c>
      <c r="BU103" s="18" t="s">
        <v>145</v>
      </c>
      <c r="BV103" s="18" t="s">
        <v>291</v>
      </c>
      <c r="BW103" s="18" t="s">
        <v>660</v>
      </c>
      <c r="BX103" s="18" t="s">
        <v>321</v>
      </c>
    </row>
    <row r="104" spans="1:76" s="10" customFormat="1" ht="11.85" customHeight="1">
      <c r="A104" s="18" t="s">
        <v>1481</v>
      </c>
      <c r="B104" s="18" t="s">
        <v>1482</v>
      </c>
      <c r="C104" s="18" t="s">
        <v>126</v>
      </c>
      <c r="D104" s="21">
        <v>1463</v>
      </c>
      <c r="E104" s="18"/>
      <c r="F104" s="18" t="s">
        <v>172</v>
      </c>
      <c r="G104" s="18" t="s">
        <v>172</v>
      </c>
      <c r="H104" s="18" t="s">
        <v>172</v>
      </c>
      <c r="I104" s="18" t="s">
        <v>1483</v>
      </c>
      <c r="J104" s="18" t="s">
        <v>694</v>
      </c>
      <c r="K104" s="18" t="s">
        <v>1484</v>
      </c>
      <c r="L104" s="18" t="s">
        <v>1485</v>
      </c>
      <c r="M104" s="18">
        <v>1</v>
      </c>
      <c r="N104" s="18">
        <v>0</v>
      </c>
      <c r="O104" s="18">
        <v>0</v>
      </c>
      <c r="P104" s="18">
        <v>0</v>
      </c>
      <c r="Q104" s="18">
        <v>0</v>
      </c>
      <c r="R104" s="18">
        <v>0</v>
      </c>
      <c r="S104" s="18">
        <v>0</v>
      </c>
      <c r="T104" s="18">
        <v>1</v>
      </c>
      <c r="U104" s="18">
        <v>0</v>
      </c>
      <c r="V104" s="18">
        <v>0</v>
      </c>
      <c r="W104" s="18">
        <v>0</v>
      </c>
      <c r="X104" s="18">
        <v>0</v>
      </c>
      <c r="Y104" s="18">
        <v>0</v>
      </c>
      <c r="Z104" s="18">
        <v>0</v>
      </c>
      <c r="AA104" s="18">
        <v>0</v>
      </c>
      <c r="AB104" s="18">
        <v>0</v>
      </c>
      <c r="AC104" s="18">
        <v>0</v>
      </c>
      <c r="AD104" s="18">
        <v>0</v>
      </c>
      <c r="AE104" s="18">
        <v>0</v>
      </c>
      <c r="AF104" s="18">
        <v>0</v>
      </c>
      <c r="AG104" s="18">
        <v>0</v>
      </c>
      <c r="AH104" s="18">
        <v>0</v>
      </c>
      <c r="AI104" s="18">
        <v>0</v>
      </c>
      <c r="AJ104" s="18">
        <v>0</v>
      </c>
      <c r="AK104" s="18">
        <v>0</v>
      </c>
      <c r="AL104" s="18">
        <v>0</v>
      </c>
      <c r="AM104" s="18"/>
      <c r="AN104" s="18" t="s">
        <v>897</v>
      </c>
      <c r="AO104" s="18">
        <v>0</v>
      </c>
      <c r="AP104" s="18">
        <v>1</v>
      </c>
      <c r="AQ104" s="18">
        <v>0</v>
      </c>
      <c r="AR104" s="18">
        <v>0</v>
      </c>
      <c r="AS104" s="18">
        <v>0</v>
      </c>
      <c r="AT104" s="18">
        <v>0</v>
      </c>
      <c r="AU104" s="18">
        <v>0</v>
      </c>
      <c r="AV104" s="18">
        <v>0</v>
      </c>
      <c r="AW104" s="18">
        <v>0</v>
      </c>
      <c r="AX104" s="18">
        <v>0</v>
      </c>
      <c r="AY104" s="18">
        <v>0</v>
      </c>
      <c r="AZ104" s="18">
        <v>0</v>
      </c>
      <c r="BA104" s="18">
        <v>0</v>
      </c>
      <c r="BB104" s="18">
        <v>0</v>
      </c>
      <c r="BC104" s="18">
        <v>0</v>
      </c>
      <c r="BD104" s="18">
        <v>0</v>
      </c>
      <c r="BE104" s="18">
        <v>0</v>
      </c>
      <c r="BF104" s="18">
        <v>0</v>
      </c>
      <c r="BG104" s="18">
        <v>0</v>
      </c>
      <c r="BH104" s="18">
        <v>0</v>
      </c>
      <c r="BI104" s="18">
        <f t="shared" si="1"/>
        <v>1</v>
      </c>
      <c r="BJ104" s="18" t="s">
        <v>178</v>
      </c>
      <c r="BK104" s="18" t="s">
        <v>136</v>
      </c>
      <c r="BL104" s="18" t="s">
        <v>1486</v>
      </c>
      <c r="BM104" s="18" t="s">
        <v>1487</v>
      </c>
      <c r="BN104" s="18" t="s">
        <v>1488</v>
      </c>
      <c r="BO104" s="18" t="s">
        <v>1489</v>
      </c>
      <c r="BP104" s="18" t="s">
        <v>1490</v>
      </c>
      <c r="BQ104" s="18" t="s">
        <v>147</v>
      </c>
      <c r="BR104" s="18" t="s">
        <v>429</v>
      </c>
      <c r="BS104" s="18" t="s">
        <v>335</v>
      </c>
      <c r="BT104" s="18" t="s">
        <v>274</v>
      </c>
      <c r="BU104" s="18" t="s">
        <v>145</v>
      </c>
      <c r="BV104" s="18" t="s">
        <v>902</v>
      </c>
      <c r="BW104" s="18" t="s">
        <v>147</v>
      </c>
      <c r="BX104" s="18" t="s">
        <v>903</v>
      </c>
    </row>
    <row r="105" spans="1:76" s="10" customFormat="1" ht="11.85" customHeight="1">
      <c r="A105" s="18" t="s">
        <v>1491</v>
      </c>
      <c r="B105" s="18" t="s">
        <v>1492</v>
      </c>
      <c r="C105" s="18" t="s">
        <v>126</v>
      </c>
      <c r="D105" s="21" t="s">
        <v>1493</v>
      </c>
      <c r="E105" s="18" t="s">
        <v>1179</v>
      </c>
      <c r="F105" s="18" t="s">
        <v>128</v>
      </c>
      <c r="G105" s="18" t="s">
        <v>129</v>
      </c>
      <c r="H105" s="18" t="s">
        <v>129</v>
      </c>
      <c r="I105" s="18" t="s">
        <v>129</v>
      </c>
      <c r="J105" s="18" t="s">
        <v>694</v>
      </c>
      <c r="K105" s="18" t="s">
        <v>130</v>
      </c>
      <c r="L105" s="18" t="s">
        <v>131</v>
      </c>
      <c r="M105" s="18">
        <v>0</v>
      </c>
      <c r="N105" s="18">
        <v>0</v>
      </c>
      <c r="O105" s="18">
        <v>0</v>
      </c>
      <c r="P105" s="18">
        <v>0</v>
      </c>
      <c r="Q105" s="18">
        <v>0</v>
      </c>
      <c r="R105" s="18">
        <v>0</v>
      </c>
      <c r="S105" s="18">
        <v>0</v>
      </c>
      <c r="T105" s="18">
        <v>0</v>
      </c>
      <c r="U105" s="18">
        <v>0</v>
      </c>
      <c r="V105" s="18">
        <v>0</v>
      </c>
      <c r="W105" s="18">
        <v>0</v>
      </c>
      <c r="X105" s="18">
        <v>0</v>
      </c>
      <c r="Y105" s="18">
        <v>0</v>
      </c>
      <c r="Z105" s="18">
        <v>0</v>
      </c>
      <c r="AA105" s="18">
        <v>0</v>
      </c>
      <c r="AB105" s="18">
        <v>0</v>
      </c>
      <c r="AC105" s="18">
        <v>0</v>
      </c>
      <c r="AD105" s="18">
        <v>0</v>
      </c>
      <c r="AE105" s="18">
        <v>0</v>
      </c>
      <c r="AF105" s="18">
        <v>0</v>
      </c>
      <c r="AG105" s="18">
        <v>0</v>
      </c>
      <c r="AH105" s="18">
        <v>0</v>
      </c>
      <c r="AI105" s="18">
        <v>0</v>
      </c>
      <c r="AJ105" s="18">
        <v>1</v>
      </c>
      <c r="AK105" s="18">
        <v>0</v>
      </c>
      <c r="AL105" s="18">
        <v>0</v>
      </c>
      <c r="AM105" s="18"/>
      <c r="AN105" s="18" t="s">
        <v>133</v>
      </c>
      <c r="AO105" s="18">
        <v>0</v>
      </c>
      <c r="AP105" s="18">
        <v>0</v>
      </c>
      <c r="AQ105" s="18">
        <v>0</v>
      </c>
      <c r="AR105" s="18">
        <v>0</v>
      </c>
      <c r="AS105" s="18">
        <v>0</v>
      </c>
      <c r="AT105" s="18">
        <v>0</v>
      </c>
      <c r="AU105" s="18">
        <v>0</v>
      </c>
      <c r="AV105" s="18">
        <v>0</v>
      </c>
      <c r="AW105" s="18">
        <v>0</v>
      </c>
      <c r="AX105" s="18">
        <v>0</v>
      </c>
      <c r="AY105" s="18">
        <v>0</v>
      </c>
      <c r="AZ105" s="18">
        <v>0</v>
      </c>
      <c r="BA105" s="18">
        <v>0</v>
      </c>
      <c r="BB105" s="18">
        <v>0</v>
      </c>
      <c r="BC105" s="18">
        <v>0</v>
      </c>
      <c r="BD105" s="18">
        <v>0</v>
      </c>
      <c r="BE105" s="18">
        <v>1</v>
      </c>
      <c r="BF105" s="18">
        <v>0</v>
      </c>
      <c r="BG105" s="18">
        <v>0</v>
      </c>
      <c r="BH105" s="18">
        <v>0</v>
      </c>
      <c r="BI105" s="18">
        <f t="shared" si="1"/>
        <v>1</v>
      </c>
      <c r="BJ105" s="18" t="s">
        <v>178</v>
      </c>
      <c r="BK105" s="18" t="s">
        <v>1494</v>
      </c>
      <c r="BL105" s="18" t="s">
        <v>136</v>
      </c>
      <c r="BM105" s="18" t="s">
        <v>1495</v>
      </c>
      <c r="BN105" s="18" t="s">
        <v>1496</v>
      </c>
      <c r="BO105" s="18" t="s">
        <v>1497</v>
      </c>
      <c r="BP105" s="18" t="s">
        <v>1498</v>
      </c>
      <c r="BQ105" s="18" t="s">
        <v>1499</v>
      </c>
      <c r="BR105" s="18" t="s">
        <v>377</v>
      </c>
      <c r="BS105" s="18" t="s">
        <v>378</v>
      </c>
      <c r="BT105" s="18" t="s">
        <v>147</v>
      </c>
      <c r="BU105" s="18" t="s">
        <v>145</v>
      </c>
      <c r="BV105" s="18" t="s">
        <v>523</v>
      </c>
      <c r="BW105" s="18" t="s">
        <v>1500</v>
      </c>
      <c r="BX105" s="18" t="s">
        <v>600</v>
      </c>
    </row>
    <row r="106" spans="1:76" s="10" customFormat="1" ht="11.85" customHeight="1">
      <c r="A106" s="18" t="s">
        <v>512</v>
      </c>
      <c r="B106" s="18" t="s">
        <v>513</v>
      </c>
      <c r="C106" s="18" t="s">
        <v>126</v>
      </c>
      <c r="D106" s="21" t="s">
        <v>514</v>
      </c>
      <c r="E106" s="18"/>
      <c r="F106" s="18" t="s">
        <v>128</v>
      </c>
      <c r="G106" s="18" t="s">
        <v>129</v>
      </c>
      <c r="H106" s="18" t="s">
        <v>129</v>
      </c>
      <c r="I106" s="18" t="s">
        <v>129</v>
      </c>
      <c r="J106" s="18" t="s">
        <v>694</v>
      </c>
      <c r="K106" s="18" t="s">
        <v>130</v>
      </c>
      <c r="L106" s="18" t="s">
        <v>131</v>
      </c>
      <c r="M106" s="18">
        <v>0</v>
      </c>
      <c r="N106" s="18">
        <v>0</v>
      </c>
      <c r="O106" s="18">
        <v>0</v>
      </c>
      <c r="P106" s="18">
        <v>1</v>
      </c>
      <c r="Q106" s="18">
        <v>0</v>
      </c>
      <c r="R106" s="18">
        <v>0</v>
      </c>
      <c r="S106" s="18">
        <v>0</v>
      </c>
      <c r="T106" s="18">
        <v>0</v>
      </c>
      <c r="U106" s="18">
        <v>0</v>
      </c>
      <c r="V106" s="18">
        <v>0</v>
      </c>
      <c r="W106" s="18">
        <v>0</v>
      </c>
      <c r="X106" s="18">
        <v>0</v>
      </c>
      <c r="Y106" s="18">
        <v>0</v>
      </c>
      <c r="Z106" s="18">
        <v>0</v>
      </c>
      <c r="AA106" s="18">
        <v>0</v>
      </c>
      <c r="AB106" s="18">
        <v>0</v>
      </c>
      <c r="AC106" s="18">
        <v>0</v>
      </c>
      <c r="AD106" s="18">
        <v>0</v>
      </c>
      <c r="AE106" s="18">
        <v>1</v>
      </c>
      <c r="AF106" s="18">
        <v>0</v>
      </c>
      <c r="AG106" s="18">
        <v>0</v>
      </c>
      <c r="AH106" s="18">
        <v>0</v>
      </c>
      <c r="AI106" s="18">
        <v>0</v>
      </c>
      <c r="AJ106" s="18">
        <v>0</v>
      </c>
      <c r="AK106" s="18">
        <v>0</v>
      </c>
      <c r="AL106" s="18">
        <v>0</v>
      </c>
      <c r="AM106" s="18"/>
      <c r="AN106" s="18" t="s">
        <v>133</v>
      </c>
      <c r="AO106" s="18">
        <v>0</v>
      </c>
      <c r="AP106" s="18">
        <v>0</v>
      </c>
      <c r="AQ106" s="18">
        <v>0</v>
      </c>
      <c r="AR106" s="18">
        <v>0</v>
      </c>
      <c r="AS106" s="18">
        <v>0</v>
      </c>
      <c r="AT106" s="18">
        <v>0</v>
      </c>
      <c r="AU106" s="18">
        <v>0</v>
      </c>
      <c r="AV106" s="18">
        <v>0</v>
      </c>
      <c r="AW106" s="18">
        <v>0</v>
      </c>
      <c r="AX106" s="18">
        <v>0</v>
      </c>
      <c r="AY106" s="18">
        <v>0</v>
      </c>
      <c r="AZ106" s="18">
        <v>0</v>
      </c>
      <c r="BA106" s="18">
        <v>0</v>
      </c>
      <c r="BB106" s="18">
        <v>0</v>
      </c>
      <c r="BC106" s="18">
        <v>0</v>
      </c>
      <c r="BD106" s="18">
        <v>0</v>
      </c>
      <c r="BE106" s="18">
        <v>1</v>
      </c>
      <c r="BF106" s="18">
        <v>0</v>
      </c>
      <c r="BG106" s="18">
        <v>0</v>
      </c>
      <c r="BH106" s="18">
        <v>0</v>
      </c>
      <c r="BI106" s="18">
        <f t="shared" si="1"/>
        <v>1</v>
      </c>
      <c r="BJ106" s="18" t="s">
        <v>134</v>
      </c>
      <c r="BK106" s="18" t="s">
        <v>516</v>
      </c>
      <c r="BL106" s="18" t="s">
        <v>136</v>
      </c>
      <c r="BM106" s="18" t="s">
        <v>517</v>
      </c>
      <c r="BN106" s="18" t="s">
        <v>518</v>
      </c>
      <c r="BO106" s="18" t="s">
        <v>519</v>
      </c>
      <c r="BP106" s="18" t="s">
        <v>520</v>
      </c>
      <c r="BQ106" s="18" t="s">
        <v>521</v>
      </c>
      <c r="BR106" s="18" t="s">
        <v>142</v>
      </c>
      <c r="BS106" s="18" t="s">
        <v>143</v>
      </c>
      <c r="BT106" s="18" t="s">
        <v>202</v>
      </c>
      <c r="BU106" s="18" t="s">
        <v>522</v>
      </c>
      <c r="BV106" s="18" t="s">
        <v>523</v>
      </c>
      <c r="BW106" s="18" t="s">
        <v>524</v>
      </c>
      <c r="BX106" s="18" t="s">
        <v>218</v>
      </c>
    </row>
    <row r="107" spans="1:76" s="10" customFormat="1" ht="11.85" customHeight="1">
      <c r="A107" s="18" t="s">
        <v>1501</v>
      </c>
      <c r="B107" s="18" t="s">
        <v>1502</v>
      </c>
      <c r="C107" s="18" t="s">
        <v>126</v>
      </c>
      <c r="D107" s="21" t="s">
        <v>1503</v>
      </c>
      <c r="E107" s="18" t="s">
        <v>1179</v>
      </c>
      <c r="F107" s="18" t="s">
        <v>128</v>
      </c>
      <c r="G107" s="18" t="s">
        <v>129</v>
      </c>
      <c r="H107" s="18" t="s">
        <v>129</v>
      </c>
      <c r="I107" s="18" t="s">
        <v>129</v>
      </c>
      <c r="J107" s="18" t="s">
        <v>694</v>
      </c>
      <c r="K107" s="18" t="s">
        <v>130</v>
      </c>
      <c r="L107" s="18" t="s">
        <v>131</v>
      </c>
      <c r="M107" s="18">
        <v>0</v>
      </c>
      <c r="N107" s="18">
        <v>0</v>
      </c>
      <c r="O107" s="18">
        <v>0</v>
      </c>
      <c r="P107" s="18">
        <v>0</v>
      </c>
      <c r="Q107" s="18">
        <v>0</v>
      </c>
      <c r="R107" s="18">
        <v>0</v>
      </c>
      <c r="S107" s="18">
        <v>0</v>
      </c>
      <c r="T107" s="18">
        <v>0</v>
      </c>
      <c r="U107" s="18">
        <v>0</v>
      </c>
      <c r="V107" s="18">
        <v>0</v>
      </c>
      <c r="W107" s="18">
        <v>0</v>
      </c>
      <c r="X107" s="18">
        <v>0</v>
      </c>
      <c r="Y107" s="18">
        <v>0</v>
      </c>
      <c r="Z107" s="18">
        <v>0</v>
      </c>
      <c r="AA107" s="18">
        <v>0</v>
      </c>
      <c r="AB107" s="18">
        <v>0</v>
      </c>
      <c r="AC107" s="18">
        <v>0</v>
      </c>
      <c r="AD107" s="18">
        <v>0</v>
      </c>
      <c r="AE107" s="18">
        <v>0</v>
      </c>
      <c r="AF107" s="18">
        <v>0</v>
      </c>
      <c r="AG107" s="18">
        <v>0</v>
      </c>
      <c r="AH107" s="18">
        <v>0</v>
      </c>
      <c r="AI107" s="18">
        <v>0</v>
      </c>
      <c r="AJ107" s="18">
        <v>1</v>
      </c>
      <c r="AK107" s="18">
        <v>0</v>
      </c>
      <c r="AL107" s="18">
        <v>0</v>
      </c>
      <c r="AM107" s="18"/>
      <c r="AN107" s="18" t="s">
        <v>133</v>
      </c>
      <c r="AO107" s="18">
        <v>0</v>
      </c>
      <c r="AP107" s="18">
        <v>0</v>
      </c>
      <c r="AQ107" s="18">
        <v>0</v>
      </c>
      <c r="AR107" s="18">
        <v>0</v>
      </c>
      <c r="AS107" s="18">
        <v>0</v>
      </c>
      <c r="AT107" s="18">
        <v>0</v>
      </c>
      <c r="AU107" s="18">
        <v>0</v>
      </c>
      <c r="AV107" s="18">
        <v>0</v>
      </c>
      <c r="AW107" s="18">
        <v>0</v>
      </c>
      <c r="AX107" s="18">
        <v>0</v>
      </c>
      <c r="AY107" s="18">
        <v>0</v>
      </c>
      <c r="AZ107" s="18">
        <v>0</v>
      </c>
      <c r="BA107" s="18">
        <v>0</v>
      </c>
      <c r="BB107" s="18">
        <v>0</v>
      </c>
      <c r="BC107" s="18">
        <v>0</v>
      </c>
      <c r="BD107" s="18">
        <v>0</v>
      </c>
      <c r="BE107" s="18">
        <v>1</v>
      </c>
      <c r="BF107" s="18">
        <v>0</v>
      </c>
      <c r="BG107" s="18">
        <v>0</v>
      </c>
      <c r="BH107" s="18">
        <v>0</v>
      </c>
      <c r="BI107" s="18">
        <f t="shared" si="1"/>
        <v>1</v>
      </c>
      <c r="BJ107" s="18" t="s">
        <v>178</v>
      </c>
      <c r="BK107" s="18" t="s">
        <v>1210</v>
      </c>
      <c r="BL107" s="18" t="s">
        <v>136</v>
      </c>
      <c r="BM107" s="18" t="s">
        <v>1504</v>
      </c>
      <c r="BN107" s="18" t="s">
        <v>1505</v>
      </c>
      <c r="BO107" s="18" t="s">
        <v>1506</v>
      </c>
      <c r="BP107" s="18" t="s">
        <v>1507</v>
      </c>
      <c r="BQ107" s="18" t="s">
        <v>1508</v>
      </c>
      <c r="BR107" s="18" t="s">
        <v>377</v>
      </c>
      <c r="BS107" s="18" t="s">
        <v>378</v>
      </c>
      <c r="BT107" s="18" t="s">
        <v>202</v>
      </c>
      <c r="BU107" s="18" t="s">
        <v>145</v>
      </c>
      <c r="BV107" s="18" t="s">
        <v>523</v>
      </c>
      <c r="BW107" s="18" t="s">
        <v>1500</v>
      </c>
      <c r="BX107" s="18" t="s">
        <v>321</v>
      </c>
    </row>
    <row r="108" spans="1:76" s="10" customFormat="1" ht="11.85" customHeight="1">
      <c r="A108" s="18" t="s">
        <v>1509</v>
      </c>
      <c r="B108" s="18" t="s">
        <v>1510</v>
      </c>
      <c r="C108" s="18" t="s">
        <v>619</v>
      </c>
      <c r="D108" s="21" t="s">
        <v>1511</v>
      </c>
      <c r="E108" s="18"/>
      <c r="F108" s="18" t="s">
        <v>128</v>
      </c>
      <c r="G108" s="18" t="s">
        <v>129</v>
      </c>
      <c r="H108" s="18" t="s">
        <v>129</v>
      </c>
      <c r="I108" s="18" t="s">
        <v>129</v>
      </c>
      <c r="J108" s="18" t="s">
        <v>694</v>
      </c>
      <c r="K108" s="18" t="s">
        <v>1512</v>
      </c>
      <c r="L108" s="18" t="s">
        <v>131</v>
      </c>
      <c r="M108" s="18">
        <v>0</v>
      </c>
      <c r="N108" s="18">
        <v>0</v>
      </c>
      <c r="O108" s="18">
        <v>0</v>
      </c>
      <c r="P108" s="18">
        <v>0</v>
      </c>
      <c r="Q108" s="18">
        <v>0</v>
      </c>
      <c r="R108" s="18">
        <v>0</v>
      </c>
      <c r="S108" s="18">
        <v>0</v>
      </c>
      <c r="T108" s="18">
        <v>0</v>
      </c>
      <c r="U108" s="18">
        <v>0</v>
      </c>
      <c r="V108" s="18">
        <v>0</v>
      </c>
      <c r="W108" s="18">
        <v>0</v>
      </c>
      <c r="X108" s="18">
        <v>0</v>
      </c>
      <c r="Y108" s="18">
        <v>0</v>
      </c>
      <c r="Z108" s="18">
        <v>0</v>
      </c>
      <c r="AA108" s="18">
        <v>0</v>
      </c>
      <c r="AB108" s="18">
        <v>0</v>
      </c>
      <c r="AC108" s="18">
        <v>0</v>
      </c>
      <c r="AD108" s="18">
        <v>0</v>
      </c>
      <c r="AE108" s="18">
        <v>0</v>
      </c>
      <c r="AF108" s="18">
        <v>0</v>
      </c>
      <c r="AG108" s="18">
        <v>0</v>
      </c>
      <c r="AH108" s="18">
        <v>0</v>
      </c>
      <c r="AI108" s="18">
        <v>0</v>
      </c>
      <c r="AJ108" s="18">
        <v>1</v>
      </c>
      <c r="AK108" s="18">
        <v>0</v>
      </c>
      <c r="AL108" s="18">
        <v>0</v>
      </c>
      <c r="AM108" s="18"/>
      <c r="AN108" s="18" t="s">
        <v>1513</v>
      </c>
      <c r="AO108" s="18">
        <v>1</v>
      </c>
      <c r="AP108" s="18">
        <v>0</v>
      </c>
      <c r="AQ108" s="18">
        <v>0</v>
      </c>
      <c r="AR108" s="18">
        <v>0</v>
      </c>
      <c r="AS108" s="18">
        <v>0</v>
      </c>
      <c r="AT108" s="18">
        <v>0</v>
      </c>
      <c r="AU108" s="18">
        <v>1</v>
      </c>
      <c r="AV108" s="18">
        <v>0</v>
      </c>
      <c r="AW108" s="18">
        <v>0</v>
      </c>
      <c r="AX108" s="18">
        <v>0</v>
      </c>
      <c r="AY108" s="18">
        <v>0</v>
      </c>
      <c r="AZ108" s="18">
        <v>0</v>
      </c>
      <c r="BA108" s="18">
        <v>0</v>
      </c>
      <c r="BB108" s="18">
        <v>0</v>
      </c>
      <c r="BC108" s="18">
        <v>0</v>
      </c>
      <c r="BD108" s="18">
        <v>0</v>
      </c>
      <c r="BE108" s="20">
        <v>1</v>
      </c>
      <c r="BF108" s="18">
        <v>0</v>
      </c>
      <c r="BG108" s="18">
        <v>0</v>
      </c>
      <c r="BH108" s="18">
        <v>0</v>
      </c>
      <c r="BI108" s="18">
        <f t="shared" si="1"/>
        <v>3</v>
      </c>
      <c r="BJ108" s="18" t="s">
        <v>713</v>
      </c>
      <c r="BK108" s="18" t="s">
        <v>545</v>
      </c>
      <c r="BL108" s="18" t="s">
        <v>545</v>
      </c>
      <c r="BM108" s="18" t="s">
        <v>1514</v>
      </c>
      <c r="BN108" s="18" t="s">
        <v>1515</v>
      </c>
      <c r="BO108" s="18" t="s">
        <v>1516</v>
      </c>
      <c r="BP108" s="18" t="s">
        <v>1517</v>
      </c>
      <c r="BQ108" s="18" t="s">
        <v>1518</v>
      </c>
      <c r="BR108" s="18" t="s">
        <v>351</v>
      </c>
      <c r="BS108" s="18" t="s">
        <v>352</v>
      </c>
      <c r="BT108" s="18" t="s">
        <v>202</v>
      </c>
      <c r="BU108" s="18" t="s">
        <v>522</v>
      </c>
      <c r="BV108" s="18" t="s">
        <v>551</v>
      </c>
      <c r="BW108" s="18" t="s">
        <v>1325</v>
      </c>
      <c r="BX108" s="18" t="s">
        <v>1519</v>
      </c>
    </row>
    <row r="109" spans="1:76" s="10" customFormat="1" ht="11.85" customHeight="1">
      <c r="A109" s="18" t="s">
        <v>1520</v>
      </c>
      <c r="B109" s="18" t="s">
        <v>1521</v>
      </c>
      <c r="C109" s="18" t="s">
        <v>126</v>
      </c>
      <c r="D109" s="21" t="s">
        <v>1522</v>
      </c>
      <c r="E109" s="18" t="s">
        <v>1384</v>
      </c>
      <c r="F109" s="18" t="s">
        <v>128</v>
      </c>
      <c r="G109" s="18" t="s">
        <v>129</v>
      </c>
      <c r="H109" s="18" t="s">
        <v>129</v>
      </c>
      <c r="I109" s="18" t="s">
        <v>129</v>
      </c>
      <c r="J109" s="18" t="s">
        <v>694</v>
      </c>
      <c r="K109" s="18" t="s">
        <v>130</v>
      </c>
      <c r="L109" s="18" t="s">
        <v>131</v>
      </c>
      <c r="M109" s="18">
        <v>0</v>
      </c>
      <c r="N109" s="18">
        <v>0</v>
      </c>
      <c r="O109" s="18">
        <v>0</v>
      </c>
      <c r="P109" s="18">
        <v>0</v>
      </c>
      <c r="Q109" s="18">
        <v>0</v>
      </c>
      <c r="R109" s="18">
        <v>0</v>
      </c>
      <c r="S109" s="18">
        <v>0</v>
      </c>
      <c r="T109" s="18">
        <v>0</v>
      </c>
      <c r="U109" s="18">
        <v>0</v>
      </c>
      <c r="V109" s="18">
        <v>0</v>
      </c>
      <c r="W109" s="18">
        <v>0</v>
      </c>
      <c r="X109" s="18">
        <v>0</v>
      </c>
      <c r="Y109" s="18">
        <v>0</v>
      </c>
      <c r="Z109" s="18">
        <v>0</v>
      </c>
      <c r="AA109" s="18">
        <v>0</v>
      </c>
      <c r="AB109" s="18">
        <v>0</v>
      </c>
      <c r="AC109" s="18">
        <v>0</v>
      </c>
      <c r="AD109" s="18">
        <v>0</v>
      </c>
      <c r="AE109" s="18">
        <v>1</v>
      </c>
      <c r="AF109" s="18">
        <v>0</v>
      </c>
      <c r="AG109" s="18">
        <v>0</v>
      </c>
      <c r="AH109" s="18">
        <v>0</v>
      </c>
      <c r="AI109" s="18">
        <v>0</v>
      </c>
      <c r="AJ109" s="18">
        <v>0</v>
      </c>
      <c r="AK109" s="18">
        <v>0</v>
      </c>
      <c r="AL109" s="18">
        <v>0</v>
      </c>
      <c r="AM109" s="18"/>
      <c r="AN109" s="18" t="s">
        <v>133</v>
      </c>
      <c r="AO109" s="18">
        <v>0</v>
      </c>
      <c r="AP109" s="18">
        <v>0</v>
      </c>
      <c r="AQ109" s="18">
        <v>0</v>
      </c>
      <c r="AR109" s="18">
        <v>0</v>
      </c>
      <c r="AS109" s="18">
        <v>0</v>
      </c>
      <c r="AT109" s="18">
        <v>0</v>
      </c>
      <c r="AU109" s="18">
        <v>0</v>
      </c>
      <c r="AV109" s="18">
        <v>0</v>
      </c>
      <c r="AW109" s="18">
        <v>0</v>
      </c>
      <c r="AX109" s="18">
        <v>0</v>
      </c>
      <c r="AY109" s="18">
        <v>0</v>
      </c>
      <c r="AZ109" s="18">
        <v>0</v>
      </c>
      <c r="BA109" s="18">
        <v>0</v>
      </c>
      <c r="BB109" s="18">
        <v>0</v>
      </c>
      <c r="BC109" s="18">
        <v>0</v>
      </c>
      <c r="BD109" s="18">
        <v>0</v>
      </c>
      <c r="BE109" s="18">
        <v>1</v>
      </c>
      <c r="BF109" s="18">
        <v>0</v>
      </c>
      <c r="BG109" s="18">
        <v>0</v>
      </c>
      <c r="BH109" s="18">
        <v>0</v>
      </c>
      <c r="BI109" s="18">
        <f t="shared" si="1"/>
        <v>1</v>
      </c>
      <c r="BJ109" s="18" t="s">
        <v>178</v>
      </c>
      <c r="BK109" s="18" t="s">
        <v>1210</v>
      </c>
      <c r="BL109" s="18" t="s">
        <v>136</v>
      </c>
      <c r="BM109" s="18" t="s">
        <v>1523</v>
      </c>
      <c r="BN109" s="18" t="s">
        <v>1524</v>
      </c>
      <c r="BO109" s="18" t="s">
        <v>1525</v>
      </c>
      <c r="BP109" s="18" t="s">
        <v>1526</v>
      </c>
      <c r="BQ109" s="18" t="s">
        <v>1527</v>
      </c>
      <c r="BR109" s="18" t="s">
        <v>377</v>
      </c>
      <c r="BS109" s="18" t="s">
        <v>378</v>
      </c>
      <c r="BT109" s="18" t="s">
        <v>202</v>
      </c>
      <c r="BU109" s="18" t="s">
        <v>186</v>
      </c>
      <c r="BV109" s="18" t="s">
        <v>677</v>
      </c>
      <c r="BW109" s="18" t="s">
        <v>147</v>
      </c>
      <c r="BX109" s="18" t="s">
        <v>321</v>
      </c>
    </row>
    <row r="110" spans="1:76" s="10" customFormat="1" ht="11.85" customHeight="1">
      <c r="A110" s="18" t="s">
        <v>1528</v>
      </c>
      <c r="B110" s="18" t="s">
        <v>1529</v>
      </c>
      <c r="C110" s="18" t="s">
        <v>126</v>
      </c>
      <c r="D110" s="21" t="s">
        <v>1530</v>
      </c>
      <c r="E110" s="18" t="s">
        <v>1384</v>
      </c>
      <c r="F110" s="18" t="s">
        <v>128</v>
      </c>
      <c r="G110" s="18" t="s">
        <v>129</v>
      </c>
      <c r="H110" s="18" t="s">
        <v>129</v>
      </c>
      <c r="I110" s="18" t="s">
        <v>129</v>
      </c>
      <c r="J110" s="18" t="s">
        <v>694</v>
      </c>
      <c r="K110" s="18" t="s">
        <v>130</v>
      </c>
      <c r="L110" s="18" t="s">
        <v>131</v>
      </c>
      <c r="M110" s="18">
        <v>0</v>
      </c>
      <c r="N110" s="18">
        <v>0</v>
      </c>
      <c r="O110" s="18">
        <v>0</v>
      </c>
      <c r="P110" s="18">
        <v>0</v>
      </c>
      <c r="Q110" s="18">
        <v>0</v>
      </c>
      <c r="R110" s="18">
        <v>0</v>
      </c>
      <c r="S110" s="18">
        <v>0</v>
      </c>
      <c r="T110" s="18">
        <v>0</v>
      </c>
      <c r="U110" s="18">
        <v>0</v>
      </c>
      <c r="V110" s="18">
        <v>0</v>
      </c>
      <c r="W110" s="18">
        <v>0</v>
      </c>
      <c r="X110" s="18">
        <v>0</v>
      </c>
      <c r="Y110" s="18">
        <v>0</v>
      </c>
      <c r="Z110" s="18">
        <v>0</v>
      </c>
      <c r="AA110" s="18">
        <v>0</v>
      </c>
      <c r="AB110" s="18">
        <v>0</v>
      </c>
      <c r="AC110" s="18">
        <v>0</v>
      </c>
      <c r="AD110" s="18">
        <v>0</v>
      </c>
      <c r="AE110" s="18">
        <v>1</v>
      </c>
      <c r="AF110" s="18">
        <v>0</v>
      </c>
      <c r="AG110" s="18">
        <v>0</v>
      </c>
      <c r="AH110" s="18">
        <v>0</v>
      </c>
      <c r="AI110" s="18">
        <v>0</v>
      </c>
      <c r="AJ110" s="18">
        <v>0</v>
      </c>
      <c r="AK110" s="18">
        <v>0</v>
      </c>
      <c r="AL110" s="18">
        <v>0</v>
      </c>
      <c r="AM110" s="18"/>
      <c r="AN110" s="18" t="s">
        <v>133</v>
      </c>
      <c r="AO110" s="18">
        <v>0</v>
      </c>
      <c r="AP110" s="18">
        <v>0</v>
      </c>
      <c r="AQ110" s="18">
        <v>0</v>
      </c>
      <c r="AR110" s="18">
        <v>0</v>
      </c>
      <c r="AS110" s="18">
        <v>0</v>
      </c>
      <c r="AT110" s="18">
        <v>0</v>
      </c>
      <c r="AU110" s="18">
        <v>0</v>
      </c>
      <c r="AV110" s="18">
        <v>0</v>
      </c>
      <c r="AW110" s="18">
        <v>0</v>
      </c>
      <c r="AX110" s="18">
        <v>0</v>
      </c>
      <c r="AY110" s="18">
        <v>0</v>
      </c>
      <c r="AZ110" s="18">
        <v>0</v>
      </c>
      <c r="BA110" s="18">
        <v>0</v>
      </c>
      <c r="BB110" s="18">
        <v>0</v>
      </c>
      <c r="BC110" s="18">
        <v>0</v>
      </c>
      <c r="BD110" s="18">
        <v>0</v>
      </c>
      <c r="BE110" s="18">
        <v>1</v>
      </c>
      <c r="BF110" s="18">
        <v>0</v>
      </c>
      <c r="BG110" s="18">
        <v>0</v>
      </c>
      <c r="BH110" s="18">
        <v>0</v>
      </c>
      <c r="BI110" s="18">
        <f t="shared" si="1"/>
        <v>1</v>
      </c>
      <c r="BJ110" s="18" t="s">
        <v>178</v>
      </c>
      <c r="BK110" s="18" t="s">
        <v>1210</v>
      </c>
      <c r="BL110" s="18" t="s">
        <v>136</v>
      </c>
      <c r="BM110" s="18" t="s">
        <v>1531</v>
      </c>
      <c r="BN110" s="18" t="s">
        <v>1532</v>
      </c>
      <c r="BO110" s="18" t="s">
        <v>1533</v>
      </c>
      <c r="BP110" s="18" t="s">
        <v>1534</v>
      </c>
      <c r="BQ110" s="18" t="s">
        <v>1535</v>
      </c>
      <c r="BR110" s="18" t="s">
        <v>377</v>
      </c>
      <c r="BS110" s="18" t="s">
        <v>378</v>
      </c>
      <c r="BT110" s="18" t="s">
        <v>202</v>
      </c>
      <c r="BU110" s="18" t="s">
        <v>186</v>
      </c>
      <c r="BV110" s="18" t="s">
        <v>677</v>
      </c>
      <c r="BW110" s="18" t="s">
        <v>147</v>
      </c>
      <c r="BX110" s="18" t="s">
        <v>321</v>
      </c>
    </row>
    <row r="111" spans="1:76" s="10" customFormat="1" ht="11.85" customHeight="1">
      <c r="A111" s="18" t="s">
        <v>1536</v>
      </c>
      <c r="B111" s="18" t="s">
        <v>1537</v>
      </c>
      <c r="C111" s="18" t="s">
        <v>126</v>
      </c>
      <c r="D111" s="21" t="s">
        <v>1538</v>
      </c>
      <c r="E111" s="18" t="s">
        <v>1539</v>
      </c>
      <c r="F111" s="18" t="s">
        <v>172</v>
      </c>
      <c r="G111" s="18" t="s">
        <v>129</v>
      </c>
      <c r="H111" s="18" t="s">
        <v>129</v>
      </c>
      <c r="I111" s="18" t="s">
        <v>129</v>
      </c>
      <c r="J111" s="18" t="s">
        <v>1540</v>
      </c>
      <c r="K111" s="18" t="s">
        <v>226</v>
      </c>
      <c r="L111" s="18" t="s">
        <v>129</v>
      </c>
      <c r="M111" s="18">
        <v>0</v>
      </c>
      <c r="N111" s="18">
        <v>0</v>
      </c>
      <c r="O111" s="18">
        <v>0</v>
      </c>
      <c r="P111" s="18">
        <v>0</v>
      </c>
      <c r="Q111" s="18">
        <v>0</v>
      </c>
      <c r="R111" s="18">
        <v>0</v>
      </c>
      <c r="S111" s="18">
        <v>0</v>
      </c>
      <c r="T111" s="18">
        <v>0</v>
      </c>
      <c r="U111" s="18">
        <v>0</v>
      </c>
      <c r="V111" s="18">
        <v>0</v>
      </c>
      <c r="W111" s="18">
        <v>0</v>
      </c>
      <c r="X111" s="18">
        <v>0</v>
      </c>
      <c r="Y111" s="18">
        <v>0</v>
      </c>
      <c r="Z111" s="18">
        <v>0</v>
      </c>
      <c r="AA111" s="18">
        <v>0</v>
      </c>
      <c r="AB111" s="18">
        <v>0</v>
      </c>
      <c r="AC111" s="18">
        <v>0</v>
      </c>
      <c r="AD111" s="18">
        <v>0</v>
      </c>
      <c r="AE111" s="18">
        <v>0</v>
      </c>
      <c r="AF111" s="18">
        <v>0</v>
      </c>
      <c r="AG111" s="18">
        <v>0</v>
      </c>
      <c r="AH111" s="18">
        <v>0</v>
      </c>
      <c r="AI111" s="18">
        <v>0</v>
      </c>
      <c r="AJ111" s="18">
        <v>1</v>
      </c>
      <c r="AK111" s="18">
        <v>0</v>
      </c>
      <c r="AL111" s="18">
        <v>0</v>
      </c>
      <c r="AM111" s="18" t="s">
        <v>48</v>
      </c>
      <c r="AN111" s="18" t="s">
        <v>1541</v>
      </c>
      <c r="AO111" s="18">
        <v>0</v>
      </c>
      <c r="AP111" s="18">
        <v>0</v>
      </c>
      <c r="AQ111" s="18">
        <v>0</v>
      </c>
      <c r="AR111" s="18">
        <v>0</v>
      </c>
      <c r="AS111" s="18">
        <v>0</v>
      </c>
      <c r="AT111" s="18">
        <v>1</v>
      </c>
      <c r="AU111" s="18">
        <v>0</v>
      </c>
      <c r="AV111" s="18">
        <v>0</v>
      </c>
      <c r="AW111" s="18">
        <v>1</v>
      </c>
      <c r="AX111" s="18">
        <v>0</v>
      </c>
      <c r="AY111" s="18">
        <v>0</v>
      </c>
      <c r="AZ111" s="18">
        <v>0</v>
      </c>
      <c r="BA111" s="18">
        <v>0</v>
      </c>
      <c r="BB111" s="18">
        <v>0</v>
      </c>
      <c r="BC111" s="18">
        <v>0</v>
      </c>
      <c r="BD111" s="18">
        <v>0</v>
      </c>
      <c r="BE111" s="18">
        <v>0</v>
      </c>
      <c r="BF111" s="18">
        <v>0</v>
      </c>
      <c r="BG111" s="18">
        <v>0</v>
      </c>
      <c r="BH111" s="18">
        <v>0</v>
      </c>
      <c r="BI111" s="18">
        <f t="shared" si="1"/>
        <v>2</v>
      </c>
      <c r="BJ111" s="18" t="s">
        <v>178</v>
      </c>
      <c r="BK111" s="18" t="s">
        <v>136</v>
      </c>
      <c r="BL111" s="18" t="s">
        <v>147</v>
      </c>
      <c r="BM111" s="18" t="s">
        <v>1542</v>
      </c>
      <c r="BN111" s="18" t="s">
        <v>1543</v>
      </c>
      <c r="BO111" s="18" t="s">
        <v>1544</v>
      </c>
      <c r="BP111" s="18" t="s">
        <v>1545</v>
      </c>
      <c r="BQ111" s="18" t="s">
        <v>1546</v>
      </c>
      <c r="BR111" s="18" t="s">
        <v>676</v>
      </c>
      <c r="BS111" s="18" t="s">
        <v>273</v>
      </c>
      <c r="BT111" s="18" t="s">
        <v>430</v>
      </c>
      <c r="BU111" s="18" t="s">
        <v>145</v>
      </c>
      <c r="BV111" s="18" t="s">
        <v>147</v>
      </c>
      <c r="BW111" s="18" t="s">
        <v>147</v>
      </c>
      <c r="BX111" s="18" t="s">
        <v>321</v>
      </c>
    </row>
    <row r="112" spans="1:76" s="10" customFormat="1" ht="11.85" customHeight="1">
      <c r="A112" s="18" t="s">
        <v>571</v>
      </c>
      <c r="B112" s="18" t="s">
        <v>572</v>
      </c>
      <c r="C112" s="18" t="s">
        <v>126</v>
      </c>
      <c r="D112" s="21" t="s">
        <v>573</v>
      </c>
      <c r="E112" s="18"/>
      <c r="F112" s="18" t="s">
        <v>574</v>
      </c>
      <c r="G112" s="18" t="s">
        <v>574</v>
      </c>
      <c r="H112" s="18" t="s">
        <v>128</v>
      </c>
      <c r="I112" s="18" t="s">
        <v>575</v>
      </c>
      <c r="J112" s="18" t="s">
        <v>1547</v>
      </c>
      <c r="K112" s="18" t="s">
        <v>576</v>
      </c>
      <c r="L112" s="18" t="s">
        <v>577</v>
      </c>
      <c r="M112" s="18">
        <v>0</v>
      </c>
      <c r="N112" s="18">
        <v>0</v>
      </c>
      <c r="O112" s="18">
        <v>0</v>
      </c>
      <c r="P112" s="18">
        <v>0</v>
      </c>
      <c r="Q112" s="18">
        <v>0</v>
      </c>
      <c r="R112" s="18">
        <v>0</v>
      </c>
      <c r="S112" s="18">
        <v>0</v>
      </c>
      <c r="T112" s="18">
        <v>1</v>
      </c>
      <c r="U112" s="18">
        <v>0</v>
      </c>
      <c r="V112" s="18">
        <v>0</v>
      </c>
      <c r="W112" s="18">
        <v>0</v>
      </c>
      <c r="X112" s="18">
        <v>1</v>
      </c>
      <c r="Y112" s="18">
        <v>0</v>
      </c>
      <c r="Z112" s="18">
        <v>0</v>
      </c>
      <c r="AA112" s="18">
        <v>0</v>
      </c>
      <c r="AB112" s="18">
        <v>0</v>
      </c>
      <c r="AC112" s="18">
        <v>0</v>
      </c>
      <c r="AD112" s="18">
        <v>0</v>
      </c>
      <c r="AE112" s="18">
        <v>0</v>
      </c>
      <c r="AF112" s="18">
        <v>0</v>
      </c>
      <c r="AG112" s="18">
        <v>0</v>
      </c>
      <c r="AH112" s="18">
        <v>0</v>
      </c>
      <c r="AI112" s="18">
        <v>0</v>
      </c>
      <c r="AJ112" s="18">
        <v>1</v>
      </c>
      <c r="AK112" s="18">
        <v>0</v>
      </c>
      <c r="AL112" s="18">
        <v>0</v>
      </c>
      <c r="AM112" s="18"/>
      <c r="AN112" s="18" t="s">
        <v>579</v>
      </c>
      <c r="AO112" s="18">
        <v>0</v>
      </c>
      <c r="AP112" s="18">
        <v>0</v>
      </c>
      <c r="AQ112" s="18">
        <v>0</v>
      </c>
      <c r="AR112" s="18">
        <v>0</v>
      </c>
      <c r="AS112" s="18">
        <v>0</v>
      </c>
      <c r="AT112" s="18">
        <v>0</v>
      </c>
      <c r="AU112" s="18">
        <v>0</v>
      </c>
      <c r="AV112" s="18">
        <v>1</v>
      </c>
      <c r="AW112" s="18">
        <v>0</v>
      </c>
      <c r="AX112" s="18">
        <v>0</v>
      </c>
      <c r="AY112" s="18">
        <v>0</v>
      </c>
      <c r="AZ112" s="18">
        <v>0</v>
      </c>
      <c r="BA112" s="18">
        <v>0</v>
      </c>
      <c r="BB112" s="18">
        <v>0</v>
      </c>
      <c r="BC112" s="18">
        <v>0</v>
      </c>
      <c r="BD112" s="18">
        <v>0</v>
      </c>
      <c r="BE112" s="20">
        <v>0</v>
      </c>
      <c r="BF112" s="18">
        <v>0</v>
      </c>
      <c r="BG112" s="18">
        <v>0</v>
      </c>
      <c r="BH112" s="18">
        <v>0</v>
      </c>
      <c r="BI112" s="18">
        <f t="shared" si="1"/>
        <v>1</v>
      </c>
      <c r="BJ112" s="18" t="s">
        <v>178</v>
      </c>
      <c r="BK112" s="18" t="s">
        <v>136</v>
      </c>
      <c r="BL112" s="18" t="s">
        <v>580</v>
      </c>
      <c r="BM112" s="18" t="s">
        <v>581</v>
      </c>
      <c r="BN112" s="18" t="s">
        <v>582</v>
      </c>
      <c r="BO112" s="18" t="s">
        <v>583</v>
      </c>
      <c r="BP112" s="18" t="s">
        <v>584</v>
      </c>
      <c r="BQ112" s="18" t="s">
        <v>585</v>
      </c>
      <c r="BR112" s="18" t="s">
        <v>429</v>
      </c>
      <c r="BS112" s="18" t="s">
        <v>335</v>
      </c>
      <c r="BT112" s="18" t="s">
        <v>430</v>
      </c>
      <c r="BU112" s="18" t="s">
        <v>145</v>
      </c>
      <c r="BV112" s="18" t="s">
        <v>147</v>
      </c>
      <c r="BW112" s="18" t="s">
        <v>147</v>
      </c>
      <c r="BX112" s="18" t="s">
        <v>586</v>
      </c>
    </row>
    <row r="113" spans="1:76" s="10" customFormat="1" ht="11.85" customHeight="1">
      <c r="A113" s="18" t="s">
        <v>1548</v>
      </c>
      <c r="B113" s="18" t="s">
        <v>1549</v>
      </c>
      <c r="C113" s="18" t="s">
        <v>126</v>
      </c>
      <c r="D113" s="21" t="s">
        <v>1550</v>
      </c>
      <c r="E113" s="18" t="s">
        <v>1179</v>
      </c>
      <c r="F113" s="18" t="s">
        <v>128</v>
      </c>
      <c r="G113" s="18" t="s">
        <v>129</v>
      </c>
      <c r="H113" s="18" t="s">
        <v>129</v>
      </c>
      <c r="I113" s="18" t="s">
        <v>129</v>
      </c>
      <c r="J113" s="18" t="s">
        <v>694</v>
      </c>
      <c r="K113" s="18" t="s">
        <v>130</v>
      </c>
      <c r="L113" s="18" t="s">
        <v>131</v>
      </c>
      <c r="M113" s="18">
        <v>0</v>
      </c>
      <c r="N113" s="18">
        <v>0</v>
      </c>
      <c r="O113" s="18">
        <v>0</v>
      </c>
      <c r="P113" s="18">
        <v>0</v>
      </c>
      <c r="Q113" s="18">
        <v>0</v>
      </c>
      <c r="R113" s="18">
        <v>0</v>
      </c>
      <c r="S113" s="18">
        <v>0</v>
      </c>
      <c r="T113" s="18">
        <v>0</v>
      </c>
      <c r="U113" s="18">
        <v>0</v>
      </c>
      <c r="V113" s="18">
        <v>1</v>
      </c>
      <c r="W113" s="18">
        <v>0</v>
      </c>
      <c r="X113" s="18">
        <v>0</v>
      </c>
      <c r="Y113" s="18">
        <v>0</v>
      </c>
      <c r="Z113" s="18">
        <v>0</v>
      </c>
      <c r="AA113" s="18">
        <v>0</v>
      </c>
      <c r="AB113" s="18">
        <v>0</v>
      </c>
      <c r="AC113" s="18">
        <v>0</v>
      </c>
      <c r="AD113" s="18">
        <v>0</v>
      </c>
      <c r="AE113" s="18">
        <v>0</v>
      </c>
      <c r="AF113" s="18">
        <v>0</v>
      </c>
      <c r="AG113" s="18">
        <v>0</v>
      </c>
      <c r="AH113" s="18">
        <v>0</v>
      </c>
      <c r="AI113" s="18">
        <v>0</v>
      </c>
      <c r="AJ113" s="18">
        <v>0</v>
      </c>
      <c r="AK113" s="18">
        <v>0</v>
      </c>
      <c r="AL113" s="18">
        <v>0</v>
      </c>
      <c r="AM113" s="18"/>
      <c r="AN113" s="18" t="s">
        <v>133</v>
      </c>
      <c r="AO113" s="18">
        <v>0</v>
      </c>
      <c r="AP113" s="18">
        <v>0</v>
      </c>
      <c r="AQ113" s="18">
        <v>0</v>
      </c>
      <c r="AR113" s="18">
        <v>0</v>
      </c>
      <c r="AS113" s="18">
        <v>0</v>
      </c>
      <c r="AT113" s="18">
        <v>0</v>
      </c>
      <c r="AU113" s="18">
        <v>0</v>
      </c>
      <c r="AV113" s="18">
        <v>0</v>
      </c>
      <c r="AW113" s="18">
        <v>0</v>
      </c>
      <c r="AX113" s="18">
        <v>0</v>
      </c>
      <c r="AY113" s="18">
        <v>0</v>
      </c>
      <c r="AZ113" s="18">
        <v>0</v>
      </c>
      <c r="BA113" s="18">
        <v>0</v>
      </c>
      <c r="BB113" s="18">
        <v>0</v>
      </c>
      <c r="BC113" s="18">
        <v>0</v>
      </c>
      <c r="BD113" s="18">
        <v>0</v>
      </c>
      <c r="BE113" s="18">
        <v>1</v>
      </c>
      <c r="BF113" s="18">
        <v>0</v>
      </c>
      <c r="BG113" s="18">
        <v>0</v>
      </c>
      <c r="BH113" s="18">
        <v>0</v>
      </c>
      <c r="BI113" s="18">
        <f t="shared" si="1"/>
        <v>1</v>
      </c>
      <c r="BJ113" s="18" t="s">
        <v>195</v>
      </c>
      <c r="BK113" s="18" t="s">
        <v>1551</v>
      </c>
      <c r="BL113" s="18" t="s">
        <v>136</v>
      </c>
      <c r="BM113" s="18" t="s">
        <v>1552</v>
      </c>
      <c r="BN113" s="18" t="s">
        <v>1553</v>
      </c>
      <c r="BO113" s="18" t="s">
        <v>1554</v>
      </c>
      <c r="BP113" s="18" t="s">
        <v>1555</v>
      </c>
      <c r="BQ113" s="18" t="s">
        <v>1556</v>
      </c>
      <c r="BR113" s="18" t="s">
        <v>142</v>
      </c>
      <c r="BS113" s="18" t="s">
        <v>143</v>
      </c>
      <c r="BT113" s="18" t="s">
        <v>1557</v>
      </c>
      <c r="BU113" s="18" t="s">
        <v>203</v>
      </c>
      <c r="BV113" s="18" t="s">
        <v>902</v>
      </c>
      <c r="BW113" s="18" t="s">
        <v>147</v>
      </c>
      <c r="BX113" s="18" t="s">
        <v>1558</v>
      </c>
    </row>
    <row r="114" spans="1:76" s="10" customFormat="1" ht="11.85" customHeight="1">
      <c r="A114" s="18">
        <v>831</v>
      </c>
      <c r="B114" s="18" t="s">
        <v>294</v>
      </c>
      <c r="C114" s="18" t="s">
        <v>126</v>
      </c>
      <c r="D114" s="21" t="s">
        <v>295</v>
      </c>
      <c r="E114" s="18" t="s">
        <v>296</v>
      </c>
      <c r="F114" s="18" t="s">
        <v>172</v>
      </c>
      <c r="G114" s="18" t="s">
        <v>297</v>
      </c>
      <c r="H114" s="18" t="s">
        <v>128</v>
      </c>
      <c r="I114" s="18" t="s">
        <v>298</v>
      </c>
      <c r="J114" s="18" t="s">
        <v>226</v>
      </c>
      <c r="K114" s="18"/>
      <c r="L114" s="18"/>
      <c r="M114" s="18">
        <v>1</v>
      </c>
      <c r="N114" s="18">
        <v>0</v>
      </c>
      <c r="O114" s="18">
        <v>0</v>
      </c>
      <c r="P114" s="18">
        <v>0</v>
      </c>
      <c r="Q114" s="18">
        <v>0</v>
      </c>
      <c r="R114" s="18">
        <v>0</v>
      </c>
      <c r="S114" s="18">
        <v>0</v>
      </c>
      <c r="T114" s="18">
        <v>0</v>
      </c>
      <c r="U114" s="18">
        <v>0</v>
      </c>
      <c r="V114" s="18">
        <v>0</v>
      </c>
      <c r="W114" s="18">
        <v>0</v>
      </c>
      <c r="X114" s="18">
        <v>0</v>
      </c>
      <c r="Y114" s="18">
        <v>0</v>
      </c>
      <c r="Z114" s="18">
        <v>0</v>
      </c>
      <c r="AA114" s="18">
        <v>0</v>
      </c>
      <c r="AB114" s="18">
        <v>0</v>
      </c>
      <c r="AC114" s="18">
        <v>0</v>
      </c>
      <c r="AD114" s="18">
        <v>0</v>
      </c>
      <c r="AE114" s="18">
        <v>0</v>
      </c>
      <c r="AF114" s="18">
        <v>0</v>
      </c>
      <c r="AG114" s="18">
        <v>1</v>
      </c>
      <c r="AH114" s="18">
        <v>0</v>
      </c>
      <c r="AI114" s="18">
        <v>0</v>
      </c>
      <c r="AJ114" s="18">
        <v>0</v>
      </c>
      <c r="AK114" s="18">
        <v>0</v>
      </c>
      <c r="AL114" s="18">
        <v>0</v>
      </c>
      <c r="AM114" s="18"/>
      <c r="AN114" s="18" t="s">
        <v>300</v>
      </c>
      <c r="AO114" s="18">
        <v>0</v>
      </c>
      <c r="AP114" s="18">
        <v>0</v>
      </c>
      <c r="AQ114" s="18">
        <v>0</v>
      </c>
      <c r="AR114" s="18">
        <v>0</v>
      </c>
      <c r="AS114" s="18">
        <v>1</v>
      </c>
      <c r="AT114" s="18">
        <v>1</v>
      </c>
      <c r="AU114" s="18">
        <v>0</v>
      </c>
      <c r="AV114" s="18">
        <v>0</v>
      </c>
      <c r="AW114" s="18">
        <v>1</v>
      </c>
      <c r="AX114" s="18">
        <v>0</v>
      </c>
      <c r="AY114" s="18">
        <v>1</v>
      </c>
      <c r="AZ114" s="18">
        <v>1</v>
      </c>
      <c r="BA114" s="18">
        <v>0</v>
      </c>
      <c r="BB114" s="18">
        <v>0</v>
      </c>
      <c r="BC114" s="18">
        <v>0</v>
      </c>
      <c r="BD114" s="18">
        <v>0</v>
      </c>
      <c r="BE114" s="18">
        <v>0</v>
      </c>
      <c r="BF114" s="18">
        <v>1</v>
      </c>
      <c r="BG114" s="18">
        <v>0</v>
      </c>
      <c r="BH114" s="18">
        <v>0</v>
      </c>
      <c r="BI114" s="18">
        <f t="shared" si="1"/>
        <v>6</v>
      </c>
      <c r="BJ114" s="18" t="s">
        <v>178</v>
      </c>
      <c r="BK114" s="18" t="s">
        <v>301</v>
      </c>
      <c r="BL114" s="18" t="s">
        <v>301</v>
      </c>
      <c r="BM114" s="18" t="s">
        <v>302</v>
      </c>
      <c r="BN114" s="18" t="s">
        <v>303</v>
      </c>
      <c r="BO114" s="18" t="s">
        <v>304</v>
      </c>
      <c r="BP114" s="18" t="s">
        <v>305</v>
      </c>
      <c r="BQ114" s="18" t="s">
        <v>306</v>
      </c>
      <c r="BR114" s="18" t="s">
        <v>118</v>
      </c>
      <c r="BS114" s="18" t="s">
        <v>273</v>
      </c>
      <c r="BT114" s="18" t="s">
        <v>147</v>
      </c>
      <c r="BU114" s="18" t="s">
        <v>145</v>
      </c>
      <c r="BV114" s="18" t="s">
        <v>291</v>
      </c>
      <c r="BW114" s="18" t="s">
        <v>307</v>
      </c>
      <c r="BX114" s="18" t="s">
        <v>308</v>
      </c>
    </row>
    <row r="115" spans="1:76" s="10" customFormat="1" ht="11.85" customHeight="1">
      <c r="A115" s="18" t="s">
        <v>1559</v>
      </c>
      <c r="B115" s="18" t="s">
        <v>1560</v>
      </c>
      <c r="C115" s="18" t="s">
        <v>126</v>
      </c>
      <c r="D115" s="21" t="s">
        <v>1561</v>
      </c>
      <c r="E115" s="18"/>
      <c r="F115" s="18" t="s">
        <v>172</v>
      </c>
      <c r="G115" s="18" t="s">
        <v>172</v>
      </c>
      <c r="H115" s="18" t="s">
        <v>128</v>
      </c>
      <c r="I115" s="18" t="s">
        <v>1562</v>
      </c>
      <c r="J115" s="18" t="s">
        <v>1563</v>
      </c>
      <c r="K115" s="18" t="s">
        <v>1564</v>
      </c>
      <c r="L115" s="18" t="s">
        <v>1563</v>
      </c>
      <c r="M115" s="18">
        <v>1</v>
      </c>
      <c r="N115" s="18">
        <v>0</v>
      </c>
      <c r="O115" s="18">
        <v>0</v>
      </c>
      <c r="P115" s="18">
        <v>0</v>
      </c>
      <c r="Q115" s="18">
        <v>0</v>
      </c>
      <c r="R115" s="18">
        <v>0</v>
      </c>
      <c r="S115" s="18">
        <v>0</v>
      </c>
      <c r="T115" s="18">
        <v>1</v>
      </c>
      <c r="U115" s="18">
        <v>0</v>
      </c>
      <c r="V115" s="18">
        <v>0</v>
      </c>
      <c r="W115" s="18">
        <v>0</v>
      </c>
      <c r="X115" s="18">
        <v>0</v>
      </c>
      <c r="Y115" s="18">
        <v>0</v>
      </c>
      <c r="Z115" s="18">
        <v>0</v>
      </c>
      <c r="AA115" s="18">
        <v>0</v>
      </c>
      <c r="AB115" s="18">
        <v>0</v>
      </c>
      <c r="AC115" s="18">
        <v>0</v>
      </c>
      <c r="AD115" s="18">
        <v>0</v>
      </c>
      <c r="AE115" s="18">
        <v>0</v>
      </c>
      <c r="AF115" s="18">
        <v>0</v>
      </c>
      <c r="AG115" s="18">
        <v>0</v>
      </c>
      <c r="AH115" s="18">
        <v>0</v>
      </c>
      <c r="AI115" s="18">
        <v>0</v>
      </c>
      <c r="AJ115" s="18">
        <v>0</v>
      </c>
      <c r="AK115" s="18">
        <v>0</v>
      </c>
      <c r="AL115" s="18">
        <v>0</v>
      </c>
      <c r="AM115" s="18"/>
      <c r="AN115" s="18" t="s">
        <v>66</v>
      </c>
      <c r="AO115" s="18">
        <v>0</v>
      </c>
      <c r="AP115" s="18">
        <v>0</v>
      </c>
      <c r="AQ115" s="18">
        <v>0</v>
      </c>
      <c r="AR115" s="18">
        <v>0</v>
      </c>
      <c r="AS115" s="18">
        <v>0</v>
      </c>
      <c r="AT115" s="18">
        <v>0</v>
      </c>
      <c r="AU115" s="18">
        <v>0</v>
      </c>
      <c r="AV115" s="18">
        <v>0</v>
      </c>
      <c r="AW115" s="18">
        <v>0</v>
      </c>
      <c r="AX115" s="18">
        <v>0</v>
      </c>
      <c r="AY115" s="18">
        <v>0</v>
      </c>
      <c r="AZ115" s="18">
        <v>0</v>
      </c>
      <c r="BA115" s="18">
        <v>0</v>
      </c>
      <c r="BB115" s="18">
        <v>0</v>
      </c>
      <c r="BC115" s="18">
        <v>1</v>
      </c>
      <c r="BD115" s="18">
        <v>0</v>
      </c>
      <c r="BE115" s="18">
        <v>0</v>
      </c>
      <c r="BF115" s="18">
        <v>0</v>
      </c>
      <c r="BG115" s="18">
        <v>0</v>
      </c>
      <c r="BH115" s="18">
        <v>0</v>
      </c>
      <c r="BI115" s="18">
        <f t="shared" si="1"/>
        <v>1</v>
      </c>
      <c r="BJ115" s="18" t="s">
        <v>178</v>
      </c>
      <c r="BK115" s="18" t="s">
        <v>1341</v>
      </c>
      <c r="BL115" s="18" t="s">
        <v>147</v>
      </c>
      <c r="BM115" s="18" t="s">
        <v>1565</v>
      </c>
      <c r="BN115" s="18" t="s">
        <v>1566</v>
      </c>
      <c r="BO115" s="18" t="s">
        <v>1567</v>
      </c>
      <c r="BP115" s="18" t="s">
        <v>1568</v>
      </c>
      <c r="BQ115" s="18" t="s">
        <v>147</v>
      </c>
      <c r="BR115" s="18" t="s">
        <v>429</v>
      </c>
      <c r="BS115" s="18" t="s">
        <v>335</v>
      </c>
      <c r="BT115" s="18" t="s">
        <v>147</v>
      </c>
      <c r="BU115" s="18" t="s">
        <v>165</v>
      </c>
      <c r="BV115" s="18" t="s">
        <v>147</v>
      </c>
      <c r="BW115" s="18" t="s">
        <v>147</v>
      </c>
      <c r="BX115" s="18" t="s">
        <v>165</v>
      </c>
    </row>
    <row r="116" spans="1:76" s="10" customFormat="1" ht="11.85" customHeight="1">
      <c r="A116" s="18" t="s">
        <v>433</v>
      </c>
      <c r="B116" s="18" t="s">
        <v>434</v>
      </c>
      <c r="C116" s="18" t="s">
        <v>126</v>
      </c>
      <c r="D116" s="21" t="s">
        <v>435</v>
      </c>
      <c r="E116" s="18" t="s">
        <v>1569</v>
      </c>
      <c r="F116" s="18" t="s">
        <v>172</v>
      </c>
      <c r="G116" s="18" t="s">
        <v>172</v>
      </c>
      <c r="H116" s="18" t="s">
        <v>128</v>
      </c>
      <c r="I116" s="18" t="s">
        <v>437</v>
      </c>
      <c r="J116" s="18" t="s">
        <v>694</v>
      </c>
      <c r="K116" s="18" t="s">
        <v>438</v>
      </c>
      <c r="L116" s="18" t="s">
        <v>439</v>
      </c>
      <c r="M116" s="18">
        <v>1</v>
      </c>
      <c r="N116" s="18">
        <v>0</v>
      </c>
      <c r="O116" s="18">
        <v>0</v>
      </c>
      <c r="P116" s="18">
        <v>0</v>
      </c>
      <c r="Q116" s="18">
        <v>0</v>
      </c>
      <c r="R116" s="18">
        <v>0</v>
      </c>
      <c r="S116" s="18">
        <v>0</v>
      </c>
      <c r="T116" s="18">
        <v>1</v>
      </c>
      <c r="U116" s="18">
        <v>0</v>
      </c>
      <c r="V116" s="18">
        <v>0</v>
      </c>
      <c r="W116" s="18">
        <v>0</v>
      </c>
      <c r="X116" s="18">
        <v>0</v>
      </c>
      <c r="Y116" s="18">
        <v>0</v>
      </c>
      <c r="Z116" s="18">
        <v>0</v>
      </c>
      <c r="AA116" s="18">
        <v>0</v>
      </c>
      <c r="AB116" s="18">
        <v>0</v>
      </c>
      <c r="AC116" s="18">
        <v>0</v>
      </c>
      <c r="AD116" s="18">
        <v>0</v>
      </c>
      <c r="AE116" s="18">
        <v>0</v>
      </c>
      <c r="AF116" s="18">
        <v>0</v>
      </c>
      <c r="AG116" s="18">
        <v>0</v>
      </c>
      <c r="AH116" s="18">
        <v>0</v>
      </c>
      <c r="AI116" s="18">
        <v>0</v>
      </c>
      <c r="AJ116" s="18">
        <v>0</v>
      </c>
      <c r="AK116" s="18">
        <v>0</v>
      </c>
      <c r="AL116" s="18">
        <v>0</v>
      </c>
      <c r="AM116" s="18" t="s">
        <v>441</v>
      </c>
      <c r="AN116" s="18" t="s">
        <v>442</v>
      </c>
      <c r="AO116" s="18">
        <v>0</v>
      </c>
      <c r="AP116" s="18">
        <v>0</v>
      </c>
      <c r="AQ116" s="18">
        <v>0</v>
      </c>
      <c r="AR116" s="18">
        <v>0</v>
      </c>
      <c r="AS116" s="18">
        <v>0</v>
      </c>
      <c r="AT116" s="18">
        <v>0</v>
      </c>
      <c r="AU116" s="18">
        <v>0</v>
      </c>
      <c r="AV116" s="18">
        <v>0</v>
      </c>
      <c r="AW116" s="18">
        <v>0</v>
      </c>
      <c r="AX116" s="18">
        <v>0</v>
      </c>
      <c r="AY116" s="18">
        <v>0</v>
      </c>
      <c r="AZ116" s="18">
        <v>0</v>
      </c>
      <c r="BA116" s="18">
        <v>0</v>
      </c>
      <c r="BB116" s="18">
        <v>1</v>
      </c>
      <c r="BC116" s="18">
        <v>0</v>
      </c>
      <c r="BD116" s="18">
        <v>0</v>
      </c>
      <c r="BE116" s="18">
        <v>1</v>
      </c>
      <c r="BF116" s="18">
        <v>0</v>
      </c>
      <c r="BG116" s="18">
        <v>0</v>
      </c>
      <c r="BH116" s="18">
        <v>0</v>
      </c>
      <c r="BI116" s="18">
        <f t="shared" si="1"/>
        <v>2</v>
      </c>
      <c r="BJ116" s="18" t="s">
        <v>178</v>
      </c>
      <c r="BK116" s="18" t="s">
        <v>136</v>
      </c>
      <c r="BL116" s="18" t="s">
        <v>147</v>
      </c>
      <c r="BM116" s="18" t="s">
        <v>443</v>
      </c>
      <c r="BN116" s="18" t="s">
        <v>444</v>
      </c>
      <c r="BO116" s="18" t="s">
        <v>445</v>
      </c>
      <c r="BP116" s="18" t="s">
        <v>446</v>
      </c>
      <c r="BQ116" s="18" t="s">
        <v>447</v>
      </c>
      <c r="BR116" s="18" t="s">
        <v>429</v>
      </c>
      <c r="BS116" s="18" t="s">
        <v>335</v>
      </c>
      <c r="BT116" s="18" t="s">
        <v>430</v>
      </c>
      <c r="BU116" s="18" t="s">
        <v>1570</v>
      </c>
      <c r="BV116" s="18" t="s">
        <v>147</v>
      </c>
      <c r="BW116" s="18" t="s">
        <v>147</v>
      </c>
      <c r="BX116" s="18" t="s">
        <v>449</v>
      </c>
    </row>
    <row r="117" spans="1:76" s="10" customFormat="1" ht="11.85" customHeight="1">
      <c r="A117" s="18" t="s">
        <v>1571</v>
      </c>
      <c r="B117" s="18" t="s">
        <v>1572</v>
      </c>
      <c r="C117" s="18" t="s">
        <v>619</v>
      </c>
      <c r="D117" s="21" t="s">
        <v>1573</v>
      </c>
      <c r="E117" s="18" t="s">
        <v>1574</v>
      </c>
      <c r="F117" s="18" t="s">
        <v>128</v>
      </c>
      <c r="G117" s="18" t="s">
        <v>129</v>
      </c>
      <c r="H117" s="18" t="s">
        <v>129</v>
      </c>
      <c r="I117" s="18" t="s">
        <v>129</v>
      </c>
      <c r="J117" s="18" t="s">
        <v>694</v>
      </c>
      <c r="K117" s="18" t="s">
        <v>1575</v>
      </c>
      <c r="L117" s="18" t="s">
        <v>964</v>
      </c>
      <c r="M117" s="18">
        <v>0</v>
      </c>
      <c r="N117" s="18">
        <v>0</v>
      </c>
      <c r="O117" s="18">
        <v>0</v>
      </c>
      <c r="P117" s="18">
        <v>0</v>
      </c>
      <c r="Q117" s="18">
        <v>0</v>
      </c>
      <c r="R117" s="18">
        <v>0</v>
      </c>
      <c r="S117" s="18">
        <v>0</v>
      </c>
      <c r="T117" s="18">
        <v>0</v>
      </c>
      <c r="U117" s="18">
        <v>0</v>
      </c>
      <c r="V117" s="18">
        <v>0</v>
      </c>
      <c r="W117" s="18">
        <v>1</v>
      </c>
      <c r="X117" s="18">
        <v>0</v>
      </c>
      <c r="Y117" s="18">
        <v>0</v>
      </c>
      <c r="Z117" s="18">
        <v>0</v>
      </c>
      <c r="AA117" s="18">
        <v>0</v>
      </c>
      <c r="AB117" s="18">
        <v>0</v>
      </c>
      <c r="AC117" s="18">
        <v>0</v>
      </c>
      <c r="AD117" s="18">
        <v>0</v>
      </c>
      <c r="AE117" s="18">
        <v>0</v>
      </c>
      <c r="AF117" s="18">
        <v>0</v>
      </c>
      <c r="AG117" s="18">
        <v>0</v>
      </c>
      <c r="AH117" s="18">
        <v>0</v>
      </c>
      <c r="AI117" s="18">
        <v>0</v>
      </c>
      <c r="AJ117" s="18">
        <v>0</v>
      </c>
      <c r="AK117" s="18">
        <v>0</v>
      </c>
      <c r="AL117" s="18">
        <v>0</v>
      </c>
      <c r="AM117" s="18"/>
      <c r="AN117" s="18" t="s">
        <v>504</v>
      </c>
      <c r="AO117" s="18">
        <v>0</v>
      </c>
      <c r="AP117" s="18">
        <v>0</v>
      </c>
      <c r="AQ117" s="18">
        <v>0</v>
      </c>
      <c r="AR117" s="18">
        <v>0</v>
      </c>
      <c r="AS117" s="18">
        <v>0</v>
      </c>
      <c r="AT117" s="18">
        <v>0</v>
      </c>
      <c r="AU117" s="18">
        <v>1</v>
      </c>
      <c r="AV117" s="18">
        <v>0</v>
      </c>
      <c r="AW117" s="18">
        <v>0</v>
      </c>
      <c r="AX117" s="18">
        <v>0</v>
      </c>
      <c r="AY117" s="18">
        <v>0</v>
      </c>
      <c r="AZ117" s="18">
        <v>0</v>
      </c>
      <c r="BA117" s="18">
        <v>0</v>
      </c>
      <c r="BB117" s="18">
        <v>0</v>
      </c>
      <c r="BC117" s="18">
        <v>0</v>
      </c>
      <c r="BD117" s="18">
        <v>0</v>
      </c>
      <c r="BE117" s="20">
        <v>0</v>
      </c>
      <c r="BF117" s="18">
        <v>1</v>
      </c>
      <c r="BG117" s="18">
        <v>0</v>
      </c>
      <c r="BH117" s="18">
        <v>0</v>
      </c>
      <c r="BI117" s="18">
        <f t="shared" si="1"/>
        <v>2</v>
      </c>
      <c r="BJ117" s="18" t="s">
        <v>134</v>
      </c>
      <c r="BK117" s="18" t="s">
        <v>1576</v>
      </c>
      <c r="BL117" s="18" t="s">
        <v>147</v>
      </c>
      <c r="BM117" s="18" t="s">
        <v>1577</v>
      </c>
      <c r="BN117" s="18" t="s">
        <v>1578</v>
      </c>
      <c r="BO117" s="18" t="s">
        <v>1579</v>
      </c>
      <c r="BP117" s="18" t="s">
        <v>1580</v>
      </c>
      <c r="BQ117" s="18" t="s">
        <v>1581</v>
      </c>
      <c r="BR117" s="18" t="s">
        <v>676</v>
      </c>
      <c r="BS117" s="18" t="s">
        <v>273</v>
      </c>
      <c r="BT117" s="18" t="s">
        <v>144</v>
      </c>
      <c r="BU117" s="18" t="s">
        <v>186</v>
      </c>
      <c r="BV117" s="18" t="s">
        <v>510</v>
      </c>
      <c r="BW117" s="18" t="s">
        <v>147</v>
      </c>
      <c r="BX117" s="18" t="s">
        <v>1582</v>
      </c>
    </row>
    <row r="118" spans="1:76" s="10" customFormat="1" ht="11.85" customHeight="1">
      <c r="A118" s="18" t="s">
        <v>1583</v>
      </c>
      <c r="B118" s="18" t="s">
        <v>1584</v>
      </c>
      <c r="C118" s="18" t="s">
        <v>126</v>
      </c>
      <c r="D118" s="21" t="s">
        <v>1415</v>
      </c>
      <c r="E118" s="18"/>
      <c r="F118" s="18" t="s">
        <v>128</v>
      </c>
      <c r="G118" s="18" t="s">
        <v>129</v>
      </c>
      <c r="H118" s="18" t="s">
        <v>129</v>
      </c>
      <c r="I118" s="18" t="s">
        <v>129</v>
      </c>
      <c r="J118" s="18" t="s">
        <v>694</v>
      </c>
      <c r="K118" s="18" t="s">
        <v>130</v>
      </c>
      <c r="L118" s="18" t="s">
        <v>131</v>
      </c>
      <c r="M118" s="18">
        <v>1</v>
      </c>
      <c r="N118" s="18">
        <v>0</v>
      </c>
      <c r="O118" s="18">
        <v>0</v>
      </c>
      <c r="P118" s="18">
        <v>0</v>
      </c>
      <c r="Q118" s="18">
        <v>0</v>
      </c>
      <c r="R118" s="18">
        <v>0</v>
      </c>
      <c r="S118" s="18">
        <v>0</v>
      </c>
      <c r="T118" s="18">
        <v>0</v>
      </c>
      <c r="U118" s="18">
        <v>0</v>
      </c>
      <c r="V118" s="18">
        <v>0</v>
      </c>
      <c r="W118" s="18">
        <v>0</v>
      </c>
      <c r="X118" s="18">
        <v>0</v>
      </c>
      <c r="Y118" s="18">
        <v>0</v>
      </c>
      <c r="Z118" s="18">
        <v>0</v>
      </c>
      <c r="AA118" s="18">
        <v>0</v>
      </c>
      <c r="AB118" s="18">
        <v>0</v>
      </c>
      <c r="AC118" s="18">
        <v>0</v>
      </c>
      <c r="AD118" s="18">
        <v>0</v>
      </c>
      <c r="AE118" s="18">
        <v>0</v>
      </c>
      <c r="AF118" s="18">
        <v>0</v>
      </c>
      <c r="AG118" s="18">
        <v>0</v>
      </c>
      <c r="AH118" s="18">
        <v>0</v>
      </c>
      <c r="AI118" s="18">
        <v>0</v>
      </c>
      <c r="AJ118" s="18">
        <v>0</v>
      </c>
      <c r="AK118" s="18">
        <v>0</v>
      </c>
      <c r="AL118" s="18">
        <v>0</v>
      </c>
      <c r="AM118" s="18"/>
      <c r="AN118" s="18" t="s">
        <v>133</v>
      </c>
      <c r="AO118" s="18">
        <v>0</v>
      </c>
      <c r="AP118" s="18">
        <v>0</v>
      </c>
      <c r="AQ118" s="18">
        <v>0</v>
      </c>
      <c r="AR118" s="18">
        <v>0</v>
      </c>
      <c r="AS118" s="18">
        <v>0</v>
      </c>
      <c r="AT118" s="18">
        <v>0</v>
      </c>
      <c r="AU118" s="18">
        <v>0</v>
      </c>
      <c r="AV118" s="18">
        <v>0</v>
      </c>
      <c r="AW118" s="18">
        <v>0</v>
      </c>
      <c r="AX118" s="18">
        <v>0</v>
      </c>
      <c r="AY118" s="18">
        <v>0</v>
      </c>
      <c r="AZ118" s="18">
        <v>0</v>
      </c>
      <c r="BA118" s="18">
        <v>0</v>
      </c>
      <c r="BB118" s="18">
        <v>0</v>
      </c>
      <c r="BC118" s="18">
        <v>0</v>
      </c>
      <c r="BD118" s="18">
        <v>0</v>
      </c>
      <c r="BE118" s="18">
        <v>1</v>
      </c>
      <c r="BF118" s="18">
        <v>0</v>
      </c>
      <c r="BG118" s="18">
        <v>0</v>
      </c>
      <c r="BH118" s="18">
        <v>0</v>
      </c>
      <c r="BI118" s="18">
        <f t="shared" si="1"/>
        <v>1</v>
      </c>
      <c r="BJ118" s="18" t="s">
        <v>134</v>
      </c>
      <c r="BK118" s="18" t="s">
        <v>1585</v>
      </c>
      <c r="BL118" s="18" t="s">
        <v>136</v>
      </c>
      <c r="BM118" s="18" t="s">
        <v>1586</v>
      </c>
      <c r="BN118" s="18" t="s">
        <v>1587</v>
      </c>
      <c r="BO118" s="18" t="s">
        <v>1588</v>
      </c>
      <c r="BP118" s="18" t="s">
        <v>1589</v>
      </c>
      <c r="BQ118" s="18" t="s">
        <v>1590</v>
      </c>
      <c r="BR118" s="18" t="s">
        <v>567</v>
      </c>
      <c r="BS118" s="18" t="s">
        <v>335</v>
      </c>
      <c r="BT118" s="18" t="s">
        <v>144</v>
      </c>
      <c r="BU118" s="18" t="s">
        <v>203</v>
      </c>
      <c r="BV118" s="18" t="s">
        <v>510</v>
      </c>
      <c r="BW118" s="18" t="s">
        <v>648</v>
      </c>
      <c r="BX118" s="18" t="s">
        <v>1591</v>
      </c>
    </row>
    <row r="119" spans="1:76" s="10" customFormat="1" ht="11.85" customHeight="1">
      <c r="A119" s="18" t="s">
        <v>1592</v>
      </c>
      <c r="B119" s="18" t="s">
        <v>1593</v>
      </c>
      <c r="C119" s="18" t="s">
        <v>126</v>
      </c>
      <c r="D119" s="21" t="s">
        <v>1594</v>
      </c>
      <c r="E119" s="18" t="s">
        <v>1595</v>
      </c>
      <c r="F119" s="18" t="s">
        <v>128</v>
      </c>
      <c r="G119" s="18" t="s">
        <v>129</v>
      </c>
      <c r="H119" s="18" t="s">
        <v>129</v>
      </c>
      <c r="I119" s="18" t="s">
        <v>129</v>
      </c>
      <c r="J119" s="18" t="s">
        <v>694</v>
      </c>
      <c r="K119" s="18" t="s">
        <v>130</v>
      </c>
      <c r="L119" s="18" t="s">
        <v>131</v>
      </c>
      <c r="M119" s="18">
        <v>0</v>
      </c>
      <c r="N119" s="18">
        <v>0</v>
      </c>
      <c r="O119" s="18">
        <v>0</v>
      </c>
      <c r="P119" s="18">
        <v>0</v>
      </c>
      <c r="Q119" s="18">
        <v>0</v>
      </c>
      <c r="R119" s="18">
        <v>0</v>
      </c>
      <c r="S119" s="18">
        <v>0</v>
      </c>
      <c r="T119" s="18">
        <v>0</v>
      </c>
      <c r="U119" s="18">
        <v>0</v>
      </c>
      <c r="V119" s="18">
        <v>0</v>
      </c>
      <c r="W119" s="18">
        <v>0</v>
      </c>
      <c r="X119" s="18">
        <v>0</v>
      </c>
      <c r="Y119" s="18">
        <v>0</v>
      </c>
      <c r="Z119" s="18">
        <v>0</v>
      </c>
      <c r="AA119" s="18">
        <v>1</v>
      </c>
      <c r="AB119" s="18">
        <v>0</v>
      </c>
      <c r="AC119" s="18">
        <v>0</v>
      </c>
      <c r="AD119" s="18">
        <v>0</v>
      </c>
      <c r="AE119" s="18">
        <v>0</v>
      </c>
      <c r="AF119" s="18">
        <v>0</v>
      </c>
      <c r="AG119" s="18">
        <v>0</v>
      </c>
      <c r="AH119" s="18">
        <v>0</v>
      </c>
      <c r="AI119" s="18">
        <v>0</v>
      </c>
      <c r="AJ119" s="18">
        <v>1</v>
      </c>
      <c r="AK119" s="18">
        <v>0</v>
      </c>
      <c r="AL119" s="18">
        <v>0</v>
      </c>
      <c r="AM119" s="18"/>
      <c r="AN119" s="18" t="s">
        <v>133</v>
      </c>
      <c r="AO119" s="18">
        <v>0</v>
      </c>
      <c r="AP119" s="18">
        <v>0</v>
      </c>
      <c r="AQ119" s="18">
        <v>0</v>
      </c>
      <c r="AR119" s="18">
        <v>0</v>
      </c>
      <c r="AS119" s="18">
        <v>0</v>
      </c>
      <c r="AT119" s="18">
        <v>0</v>
      </c>
      <c r="AU119" s="18">
        <v>0</v>
      </c>
      <c r="AV119" s="18">
        <v>0</v>
      </c>
      <c r="AW119" s="18">
        <v>0</v>
      </c>
      <c r="AX119" s="18">
        <v>0</v>
      </c>
      <c r="AY119" s="18">
        <v>0</v>
      </c>
      <c r="AZ119" s="18">
        <v>0</v>
      </c>
      <c r="BA119" s="18">
        <v>0</v>
      </c>
      <c r="BB119" s="18">
        <v>0</v>
      </c>
      <c r="BC119" s="18">
        <v>0</v>
      </c>
      <c r="BD119" s="18">
        <v>0</v>
      </c>
      <c r="BE119" s="18">
        <v>1</v>
      </c>
      <c r="BF119" s="18">
        <v>0</v>
      </c>
      <c r="BG119" s="18">
        <v>0</v>
      </c>
      <c r="BH119" s="18">
        <v>0</v>
      </c>
      <c r="BI119" s="18">
        <f t="shared" si="1"/>
        <v>1</v>
      </c>
      <c r="BJ119" s="18" t="s">
        <v>134</v>
      </c>
      <c r="BK119" s="18" t="s">
        <v>1585</v>
      </c>
      <c r="BL119" s="18" t="s">
        <v>136</v>
      </c>
      <c r="BM119" s="18" t="s">
        <v>1596</v>
      </c>
      <c r="BN119" s="18" t="s">
        <v>1597</v>
      </c>
      <c r="BO119" s="18" t="s">
        <v>1598</v>
      </c>
      <c r="BP119" s="18" t="s">
        <v>1599</v>
      </c>
      <c r="BQ119" s="18" t="s">
        <v>1600</v>
      </c>
      <c r="BR119" s="18" t="s">
        <v>567</v>
      </c>
      <c r="BS119" s="18" t="s">
        <v>335</v>
      </c>
      <c r="BT119" s="18" t="s">
        <v>144</v>
      </c>
      <c r="BU119" s="18" t="s">
        <v>203</v>
      </c>
      <c r="BV119" s="18" t="s">
        <v>1601</v>
      </c>
      <c r="BW119" s="18" t="s">
        <v>147</v>
      </c>
      <c r="BX119" s="18" t="s">
        <v>1591</v>
      </c>
    </row>
    <row r="120" spans="1:76" s="10" customFormat="1" ht="11.85" customHeight="1">
      <c r="A120" s="18" t="s">
        <v>1602</v>
      </c>
      <c r="B120" s="18" t="s">
        <v>1603</v>
      </c>
      <c r="C120" s="18" t="s">
        <v>126</v>
      </c>
      <c r="D120" s="21" t="s">
        <v>1604</v>
      </c>
      <c r="E120" s="18" t="s">
        <v>1179</v>
      </c>
      <c r="F120" s="18" t="s">
        <v>128</v>
      </c>
      <c r="G120" s="18" t="s">
        <v>129</v>
      </c>
      <c r="H120" s="18" t="s">
        <v>129</v>
      </c>
      <c r="I120" s="18" t="s">
        <v>129</v>
      </c>
      <c r="J120" s="18" t="s">
        <v>694</v>
      </c>
      <c r="K120" s="18" t="s">
        <v>130</v>
      </c>
      <c r="L120" s="18" t="s">
        <v>131</v>
      </c>
      <c r="M120" s="18">
        <v>1</v>
      </c>
      <c r="N120" s="18">
        <v>0</v>
      </c>
      <c r="O120" s="18">
        <v>0</v>
      </c>
      <c r="P120" s="18">
        <v>0</v>
      </c>
      <c r="Q120" s="18">
        <v>0</v>
      </c>
      <c r="R120" s="18">
        <v>0</v>
      </c>
      <c r="S120" s="18">
        <v>0</v>
      </c>
      <c r="T120" s="18">
        <v>0</v>
      </c>
      <c r="U120" s="18">
        <v>0</v>
      </c>
      <c r="V120" s="18">
        <v>0</v>
      </c>
      <c r="W120" s="18">
        <v>0</v>
      </c>
      <c r="X120" s="18">
        <v>0</v>
      </c>
      <c r="Y120" s="18">
        <v>0</v>
      </c>
      <c r="Z120" s="18">
        <v>0</v>
      </c>
      <c r="AA120" s="18">
        <v>0</v>
      </c>
      <c r="AB120" s="18">
        <v>0</v>
      </c>
      <c r="AC120" s="18">
        <v>0</v>
      </c>
      <c r="AD120" s="18">
        <v>0</v>
      </c>
      <c r="AE120" s="18">
        <v>0</v>
      </c>
      <c r="AF120" s="18">
        <v>0</v>
      </c>
      <c r="AG120" s="18">
        <v>0</v>
      </c>
      <c r="AH120" s="18">
        <v>0</v>
      </c>
      <c r="AI120" s="18">
        <v>0</v>
      </c>
      <c r="AJ120" s="18">
        <v>0</v>
      </c>
      <c r="AK120" s="18">
        <v>0</v>
      </c>
      <c r="AL120" s="18">
        <v>0</v>
      </c>
      <c r="AM120" s="18"/>
      <c r="AN120" s="18" t="s">
        <v>852</v>
      </c>
      <c r="AO120" s="18">
        <v>0</v>
      </c>
      <c r="AP120" s="18">
        <v>0</v>
      </c>
      <c r="AQ120" s="18">
        <v>0</v>
      </c>
      <c r="AR120" s="18">
        <v>0</v>
      </c>
      <c r="AS120" s="18">
        <v>0</v>
      </c>
      <c r="AT120" s="18">
        <v>0</v>
      </c>
      <c r="AU120" s="18">
        <v>0</v>
      </c>
      <c r="AV120" s="18">
        <v>0</v>
      </c>
      <c r="AW120" s="18">
        <v>0</v>
      </c>
      <c r="AX120" s="18">
        <v>0</v>
      </c>
      <c r="AY120" s="18">
        <v>0</v>
      </c>
      <c r="AZ120" s="18">
        <v>0</v>
      </c>
      <c r="BA120" s="18">
        <v>0</v>
      </c>
      <c r="BB120" s="18">
        <v>0</v>
      </c>
      <c r="BC120" s="18">
        <v>0</v>
      </c>
      <c r="BD120" s="18">
        <v>0</v>
      </c>
      <c r="BE120" s="18">
        <v>1</v>
      </c>
      <c r="BF120" s="18">
        <v>0</v>
      </c>
      <c r="BG120" s="18">
        <v>0</v>
      </c>
      <c r="BH120" s="18">
        <v>0</v>
      </c>
      <c r="BI120" s="18">
        <f t="shared" si="1"/>
        <v>1</v>
      </c>
      <c r="BJ120" s="18" t="s">
        <v>134</v>
      </c>
      <c r="BK120" s="18" t="s">
        <v>1067</v>
      </c>
      <c r="BL120" s="18" t="s">
        <v>136</v>
      </c>
      <c r="BM120" s="18" t="s">
        <v>1605</v>
      </c>
      <c r="BN120" s="18" t="s">
        <v>1606</v>
      </c>
      <c r="BO120" s="18" t="s">
        <v>1607</v>
      </c>
      <c r="BP120" s="18" t="s">
        <v>1608</v>
      </c>
      <c r="BQ120" s="18" t="s">
        <v>1609</v>
      </c>
      <c r="BR120" s="18" t="s">
        <v>676</v>
      </c>
      <c r="BS120" s="18" t="s">
        <v>273</v>
      </c>
      <c r="BT120" s="18" t="s">
        <v>202</v>
      </c>
      <c r="BU120" s="18" t="s">
        <v>203</v>
      </c>
      <c r="BV120" s="18" t="s">
        <v>510</v>
      </c>
      <c r="BW120" s="18" t="s">
        <v>1610</v>
      </c>
      <c r="BX120" s="18" t="s">
        <v>1611</v>
      </c>
    </row>
    <row r="121" spans="1:76" s="10" customFormat="1" ht="11.85" customHeight="1">
      <c r="A121" s="18" t="s">
        <v>1612</v>
      </c>
      <c r="B121" s="18" t="s">
        <v>1613</v>
      </c>
      <c r="C121" s="18" t="s">
        <v>619</v>
      </c>
      <c r="D121" s="21" t="s">
        <v>1614</v>
      </c>
      <c r="E121" s="18"/>
      <c r="F121" s="18" t="s">
        <v>128</v>
      </c>
      <c r="G121" s="18" t="s">
        <v>129</v>
      </c>
      <c r="H121" s="18" t="s">
        <v>129</v>
      </c>
      <c r="I121" s="18" t="s">
        <v>129</v>
      </c>
      <c r="J121" s="18" t="s">
        <v>694</v>
      </c>
      <c r="K121" s="18" t="s">
        <v>130</v>
      </c>
      <c r="L121" s="18" t="s">
        <v>131</v>
      </c>
      <c r="M121" s="18">
        <v>1</v>
      </c>
      <c r="N121" s="18">
        <v>0</v>
      </c>
      <c r="O121" s="18">
        <v>0</v>
      </c>
      <c r="P121" s="18">
        <v>0</v>
      </c>
      <c r="Q121" s="18">
        <v>0</v>
      </c>
      <c r="R121" s="18">
        <v>0</v>
      </c>
      <c r="S121" s="18">
        <v>0</v>
      </c>
      <c r="T121" s="18">
        <v>0</v>
      </c>
      <c r="U121" s="18">
        <v>0</v>
      </c>
      <c r="V121" s="18">
        <v>0</v>
      </c>
      <c r="W121" s="18">
        <v>0</v>
      </c>
      <c r="X121" s="18">
        <v>0</v>
      </c>
      <c r="Y121" s="18">
        <v>0</v>
      </c>
      <c r="Z121" s="18">
        <v>0</v>
      </c>
      <c r="AA121" s="18">
        <v>0</v>
      </c>
      <c r="AB121" s="18">
        <v>0</v>
      </c>
      <c r="AC121" s="18">
        <v>0</v>
      </c>
      <c r="AD121" s="18">
        <v>0</v>
      </c>
      <c r="AE121" s="18">
        <v>0</v>
      </c>
      <c r="AF121" s="18">
        <v>0</v>
      </c>
      <c r="AG121" s="18">
        <v>0</v>
      </c>
      <c r="AH121" s="18">
        <v>0</v>
      </c>
      <c r="AI121" s="18">
        <v>0</v>
      </c>
      <c r="AJ121" s="18">
        <v>0</v>
      </c>
      <c r="AK121" s="18">
        <v>0</v>
      </c>
      <c r="AL121" s="18">
        <v>0</v>
      </c>
      <c r="AM121" s="18"/>
      <c r="AN121" s="18" t="s">
        <v>852</v>
      </c>
      <c r="AO121" s="18">
        <v>0</v>
      </c>
      <c r="AP121" s="18">
        <v>0</v>
      </c>
      <c r="AQ121" s="18">
        <v>0</v>
      </c>
      <c r="AR121" s="18">
        <v>0</v>
      </c>
      <c r="AS121" s="18">
        <v>0</v>
      </c>
      <c r="AT121" s="18">
        <v>0</v>
      </c>
      <c r="AU121" s="18">
        <v>0</v>
      </c>
      <c r="AV121" s="18">
        <v>0</v>
      </c>
      <c r="AW121" s="18">
        <v>0</v>
      </c>
      <c r="AX121" s="18">
        <v>0</v>
      </c>
      <c r="AY121" s="18">
        <v>0</v>
      </c>
      <c r="AZ121" s="18">
        <v>0</v>
      </c>
      <c r="BA121" s="18">
        <v>0</v>
      </c>
      <c r="BB121" s="18">
        <v>0</v>
      </c>
      <c r="BC121" s="18">
        <v>0</v>
      </c>
      <c r="BD121" s="18">
        <v>0</v>
      </c>
      <c r="BE121" s="18">
        <v>1</v>
      </c>
      <c r="BF121" s="18">
        <v>0</v>
      </c>
      <c r="BG121" s="18">
        <v>0</v>
      </c>
      <c r="BH121" s="18">
        <v>0</v>
      </c>
      <c r="BI121" s="18">
        <f t="shared" si="1"/>
        <v>1</v>
      </c>
      <c r="BJ121" s="18" t="s">
        <v>134</v>
      </c>
      <c r="BK121" s="18" t="s">
        <v>1067</v>
      </c>
      <c r="BL121" s="18" t="s">
        <v>136</v>
      </c>
      <c r="BM121" s="18" t="s">
        <v>1615</v>
      </c>
      <c r="BN121" s="18" t="s">
        <v>1616</v>
      </c>
      <c r="BO121" s="18" t="s">
        <v>1617</v>
      </c>
      <c r="BP121" s="18" t="s">
        <v>1618</v>
      </c>
      <c r="BQ121" s="18" t="s">
        <v>1619</v>
      </c>
      <c r="BR121" s="18" t="s">
        <v>377</v>
      </c>
      <c r="BS121" s="18" t="s">
        <v>378</v>
      </c>
      <c r="BT121" s="18" t="s">
        <v>202</v>
      </c>
      <c r="BU121" s="18" t="s">
        <v>203</v>
      </c>
      <c r="BV121" s="18" t="s">
        <v>510</v>
      </c>
      <c r="BW121" s="18" t="s">
        <v>1610</v>
      </c>
      <c r="BX121" s="18" t="s">
        <v>353</v>
      </c>
    </row>
    <row r="122" spans="1:76" s="10" customFormat="1" ht="11.85" customHeight="1">
      <c r="A122" s="18" t="s">
        <v>1620</v>
      </c>
      <c r="B122" s="18" t="s">
        <v>1621</v>
      </c>
      <c r="C122" s="18" t="s">
        <v>619</v>
      </c>
      <c r="D122" s="21" t="s">
        <v>1622</v>
      </c>
      <c r="E122" s="18"/>
      <c r="F122" s="18" t="s">
        <v>128</v>
      </c>
      <c r="G122" s="18" t="s">
        <v>129</v>
      </c>
      <c r="H122" s="18" t="s">
        <v>129</v>
      </c>
      <c r="I122" s="18" t="s">
        <v>129</v>
      </c>
      <c r="J122" s="18" t="s">
        <v>694</v>
      </c>
      <c r="K122" s="18" t="s">
        <v>130</v>
      </c>
      <c r="L122" s="18" t="s">
        <v>131</v>
      </c>
      <c r="M122" s="18">
        <v>1</v>
      </c>
      <c r="N122" s="18">
        <v>0</v>
      </c>
      <c r="O122" s="18">
        <v>0</v>
      </c>
      <c r="P122" s="18">
        <v>0</v>
      </c>
      <c r="Q122" s="18">
        <v>0</v>
      </c>
      <c r="R122" s="18">
        <v>0</v>
      </c>
      <c r="S122" s="18">
        <v>0</v>
      </c>
      <c r="T122" s="18">
        <v>0</v>
      </c>
      <c r="U122" s="18">
        <v>0</v>
      </c>
      <c r="V122" s="18">
        <v>0</v>
      </c>
      <c r="W122" s="18">
        <v>0</v>
      </c>
      <c r="X122" s="18">
        <v>0</v>
      </c>
      <c r="Y122" s="18">
        <v>0</v>
      </c>
      <c r="Z122" s="18">
        <v>0</v>
      </c>
      <c r="AA122" s="18">
        <v>0</v>
      </c>
      <c r="AB122" s="18">
        <v>0</v>
      </c>
      <c r="AC122" s="18">
        <v>0</v>
      </c>
      <c r="AD122" s="18">
        <v>0</v>
      </c>
      <c r="AE122" s="18">
        <v>0</v>
      </c>
      <c r="AF122" s="18">
        <v>0</v>
      </c>
      <c r="AG122" s="18">
        <v>0</v>
      </c>
      <c r="AH122" s="18">
        <v>0</v>
      </c>
      <c r="AI122" s="18">
        <v>0</v>
      </c>
      <c r="AJ122" s="18">
        <v>0</v>
      </c>
      <c r="AK122" s="18">
        <v>0</v>
      </c>
      <c r="AL122" s="18">
        <v>0</v>
      </c>
      <c r="AM122" s="18"/>
      <c r="AN122" s="18" t="s">
        <v>852</v>
      </c>
      <c r="AO122" s="18">
        <v>0</v>
      </c>
      <c r="AP122" s="18">
        <v>0</v>
      </c>
      <c r="AQ122" s="18">
        <v>0</v>
      </c>
      <c r="AR122" s="18">
        <v>0</v>
      </c>
      <c r="AS122" s="18">
        <v>0</v>
      </c>
      <c r="AT122" s="18">
        <v>0</v>
      </c>
      <c r="AU122" s="18">
        <v>0</v>
      </c>
      <c r="AV122" s="18">
        <v>0</v>
      </c>
      <c r="AW122" s="18">
        <v>0</v>
      </c>
      <c r="AX122" s="18">
        <v>0</v>
      </c>
      <c r="AY122" s="18">
        <v>0</v>
      </c>
      <c r="AZ122" s="18">
        <v>0</v>
      </c>
      <c r="BA122" s="18">
        <v>0</v>
      </c>
      <c r="BB122" s="18">
        <v>0</v>
      </c>
      <c r="BC122" s="18">
        <v>0</v>
      </c>
      <c r="BD122" s="18">
        <v>0</v>
      </c>
      <c r="BE122" s="18">
        <v>1</v>
      </c>
      <c r="BF122" s="18">
        <v>0</v>
      </c>
      <c r="BG122" s="18">
        <v>0</v>
      </c>
      <c r="BH122" s="18">
        <v>0</v>
      </c>
      <c r="BI122" s="18">
        <f t="shared" si="1"/>
        <v>1</v>
      </c>
      <c r="BJ122" s="18" t="s">
        <v>134</v>
      </c>
      <c r="BK122" s="18" t="s">
        <v>1067</v>
      </c>
      <c r="BL122" s="18" t="s">
        <v>136</v>
      </c>
      <c r="BM122" s="18" t="s">
        <v>1623</v>
      </c>
      <c r="BN122" s="18" t="s">
        <v>1624</v>
      </c>
      <c r="BO122" s="18" t="s">
        <v>1625</v>
      </c>
      <c r="BP122" s="18" t="s">
        <v>549</v>
      </c>
      <c r="BQ122" s="18" t="s">
        <v>1626</v>
      </c>
      <c r="BR122" s="18" t="s">
        <v>377</v>
      </c>
      <c r="BS122" s="18" t="s">
        <v>378</v>
      </c>
      <c r="BT122" s="18" t="s">
        <v>202</v>
      </c>
      <c r="BU122" s="18" t="s">
        <v>203</v>
      </c>
      <c r="BV122" s="18" t="s">
        <v>510</v>
      </c>
      <c r="BW122" s="18" t="s">
        <v>1406</v>
      </c>
      <c r="BX122" s="18" t="s">
        <v>353</v>
      </c>
    </row>
    <row r="123" spans="1:76" s="10" customFormat="1" ht="11.85" customHeight="1">
      <c r="A123" s="18" t="s">
        <v>1627</v>
      </c>
      <c r="B123" s="18" t="s">
        <v>1628</v>
      </c>
      <c r="C123" s="18" t="s">
        <v>619</v>
      </c>
      <c r="D123" s="21" t="s">
        <v>1629</v>
      </c>
      <c r="E123" s="18"/>
      <c r="F123" s="18" t="s">
        <v>128</v>
      </c>
      <c r="G123" s="18" t="s">
        <v>129</v>
      </c>
      <c r="H123" s="18" t="s">
        <v>129</v>
      </c>
      <c r="I123" s="18" t="s">
        <v>129</v>
      </c>
      <c r="J123" s="18" t="s">
        <v>694</v>
      </c>
      <c r="K123" s="18" t="s">
        <v>130</v>
      </c>
      <c r="L123" s="18" t="s">
        <v>131</v>
      </c>
      <c r="M123" s="18">
        <v>1</v>
      </c>
      <c r="N123" s="18">
        <v>0</v>
      </c>
      <c r="O123" s="18">
        <v>0</v>
      </c>
      <c r="P123" s="18">
        <v>0</v>
      </c>
      <c r="Q123" s="18">
        <v>0</v>
      </c>
      <c r="R123" s="18">
        <v>0</v>
      </c>
      <c r="S123" s="18">
        <v>0</v>
      </c>
      <c r="T123" s="18">
        <v>0</v>
      </c>
      <c r="U123" s="18">
        <v>0</v>
      </c>
      <c r="V123" s="18">
        <v>0</v>
      </c>
      <c r="W123" s="18">
        <v>0</v>
      </c>
      <c r="X123" s="18">
        <v>0</v>
      </c>
      <c r="Y123" s="18">
        <v>0</v>
      </c>
      <c r="Z123" s="18">
        <v>0</v>
      </c>
      <c r="AA123" s="18">
        <v>0</v>
      </c>
      <c r="AB123" s="18">
        <v>0</v>
      </c>
      <c r="AC123" s="18">
        <v>0</v>
      </c>
      <c r="AD123" s="18">
        <v>0</v>
      </c>
      <c r="AE123" s="18">
        <v>0</v>
      </c>
      <c r="AF123" s="18">
        <v>0</v>
      </c>
      <c r="AG123" s="18">
        <v>0</v>
      </c>
      <c r="AH123" s="18">
        <v>0</v>
      </c>
      <c r="AI123" s="18">
        <v>0</v>
      </c>
      <c r="AJ123" s="18">
        <v>0</v>
      </c>
      <c r="AK123" s="18">
        <v>0</v>
      </c>
      <c r="AL123" s="18">
        <v>0</v>
      </c>
      <c r="AM123" s="18"/>
      <c r="AN123" s="18" t="s">
        <v>852</v>
      </c>
      <c r="AO123" s="18">
        <v>0</v>
      </c>
      <c r="AP123" s="18">
        <v>0</v>
      </c>
      <c r="AQ123" s="18">
        <v>0</v>
      </c>
      <c r="AR123" s="18">
        <v>0</v>
      </c>
      <c r="AS123" s="18">
        <v>0</v>
      </c>
      <c r="AT123" s="18">
        <v>0</v>
      </c>
      <c r="AU123" s="18">
        <v>0</v>
      </c>
      <c r="AV123" s="18">
        <v>0</v>
      </c>
      <c r="AW123" s="18">
        <v>0</v>
      </c>
      <c r="AX123" s="18">
        <v>0</v>
      </c>
      <c r="AY123" s="18">
        <v>0</v>
      </c>
      <c r="AZ123" s="18">
        <v>0</v>
      </c>
      <c r="BA123" s="18">
        <v>0</v>
      </c>
      <c r="BB123" s="18">
        <v>0</v>
      </c>
      <c r="BC123" s="18">
        <v>0</v>
      </c>
      <c r="BD123" s="18">
        <v>0</v>
      </c>
      <c r="BE123" s="18">
        <v>1</v>
      </c>
      <c r="BF123" s="18">
        <v>0</v>
      </c>
      <c r="BG123" s="18">
        <v>0</v>
      </c>
      <c r="BH123" s="18">
        <v>0</v>
      </c>
      <c r="BI123" s="18">
        <f t="shared" si="1"/>
        <v>1</v>
      </c>
      <c r="BJ123" s="18" t="s">
        <v>134</v>
      </c>
      <c r="BK123" s="18" t="s">
        <v>1067</v>
      </c>
      <c r="BL123" s="18" t="s">
        <v>136</v>
      </c>
      <c r="BM123" s="18" t="s">
        <v>1630</v>
      </c>
      <c r="BN123" s="18" t="s">
        <v>1631</v>
      </c>
      <c r="BO123" s="18" t="s">
        <v>1632</v>
      </c>
      <c r="BP123" s="18" t="s">
        <v>549</v>
      </c>
      <c r="BQ123" s="18" t="s">
        <v>1633</v>
      </c>
      <c r="BR123" s="18" t="s">
        <v>377</v>
      </c>
      <c r="BS123" s="18" t="s">
        <v>378</v>
      </c>
      <c r="BT123" s="18" t="s">
        <v>202</v>
      </c>
      <c r="BU123" s="18" t="s">
        <v>203</v>
      </c>
      <c r="BV123" s="18" t="s">
        <v>510</v>
      </c>
      <c r="BW123" s="18" t="s">
        <v>1406</v>
      </c>
      <c r="BX123" s="18" t="s">
        <v>353</v>
      </c>
    </row>
    <row r="124" spans="1:76" s="10" customFormat="1" ht="11.85" customHeight="1">
      <c r="A124" s="18" t="s">
        <v>190</v>
      </c>
      <c r="B124" s="18" t="s">
        <v>191</v>
      </c>
      <c r="C124" s="18" t="s">
        <v>126</v>
      </c>
      <c r="D124" s="21" t="s">
        <v>192</v>
      </c>
      <c r="E124" s="18"/>
      <c r="F124" s="18" t="s">
        <v>128</v>
      </c>
      <c r="G124" s="18" t="s">
        <v>129</v>
      </c>
      <c r="H124" s="18" t="s">
        <v>129</v>
      </c>
      <c r="I124" s="18" t="s">
        <v>129</v>
      </c>
      <c r="J124" s="18" t="s">
        <v>694</v>
      </c>
      <c r="K124" s="18" t="s">
        <v>130</v>
      </c>
      <c r="L124" s="18" t="s">
        <v>131</v>
      </c>
      <c r="M124" s="18">
        <v>0</v>
      </c>
      <c r="N124" s="18">
        <v>1</v>
      </c>
      <c r="O124" s="18">
        <v>0</v>
      </c>
      <c r="P124" s="18">
        <v>0</v>
      </c>
      <c r="Q124" s="18">
        <v>0</v>
      </c>
      <c r="R124" s="18">
        <v>0</v>
      </c>
      <c r="S124" s="18">
        <v>0</v>
      </c>
      <c r="T124" s="18">
        <v>0</v>
      </c>
      <c r="U124" s="18">
        <v>0</v>
      </c>
      <c r="V124" s="18">
        <v>0</v>
      </c>
      <c r="W124" s="18">
        <v>0</v>
      </c>
      <c r="X124" s="18">
        <v>0</v>
      </c>
      <c r="Y124" s="18">
        <v>0</v>
      </c>
      <c r="Z124" s="18">
        <v>0</v>
      </c>
      <c r="AA124" s="18">
        <v>0</v>
      </c>
      <c r="AB124" s="18">
        <v>0</v>
      </c>
      <c r="AC124" s="18">
        <v>0</v>
      </c>
      <c r="AD124" s="18">
        <v>0</v>
      </c>
      <c r="AE124" s="18">
        <v>0</v>
      </c>
      <c r="AF124" s="18">
        <v>0</v>
      </c>
      <c r="AG124" s="18">
        <v>0</v>
      </c>
      <c r="AH124" s="18">
        <v>0</v>
      </c>
      <c r="AI124" s="18">
        <v>0</v>
      </c>
      <c r="AJ124" s="18">
        <v>0</v>
      </c>
      <c r="AK124" s="18">
        <v>0</v>
      </c>
      <c r="AL124" s="18">
        <v>0</v>
      </c>
      <c r="AM124" s="18"/>
      <c r="AN124" s="18" t="s">
        <v>194</v>
      </c>
      <c r="AO124" s="18">
        <v>0</v>
      </c>
      <c r="AP124" s="18">
        <v>0</v>
      </c>
      <c r="AQ124" s="18">
        <v>0</v>
      </c>
      <c r="AR124" s="18">
        <v>0</v>
      </c>
      <c r="AS124" s="18">
        <v>0</v>
      </c>
      <c r="AT124" s="18">
        <v>0</v>
      </c>
      <c r="AU124" s="18">
        <v>0</v>
      </c>
      <c r="AV124" s="18">
        <v>0</v>
      </c>
      <c r="AW124" s="18">
        <v>0</v>
      </c>
      <c r="AX124" s="18">
        <v>0</v>
      </c>
      <c r="AY124" s="18">
        <v>0</v>
      </c>
      <c r="AZ124" s="18">
        <v>0</v>
      </c>
      <c r="BA124" s="18">
        <v>0</v>
      </c>
      <c r="BB124" s="18">
        <v>0</v>
      </c>
      <c r="BC124" s="18">
        <v>0</v>
      </c>
      <c r="BD124" s="18">
        <v>0</v>
      </c>
      <c r="BE124" s="18">
        <v>1</v>
      </c>
      <c r="BF124" s="18">
        <v>0</v>
      </c>
      <c r="BG124" s="18">
        <v>0</v>
      </c>
      <c r="BH124" s="18">
        <v>0</v>
      </c>
      <c r="BI124" s="18">
        <f t="shared" si="1"/>
        <v>1</v>
      </c>
      <c r="BJ124" s="18" t="s">
        <v>195</v>
      </c>
      <c r="BK124" s="18" t="s">
        <v>196</v>
      </c>
      <c r="BL124" s="18" t="s">
        <v>136</v>
      </c>
      <c r="BM124" s="18" t="s">
        <v>197</v>
      </c>
      <c r="BN124" s="18" t="s">
        <v>198</v>
      </c>
      <c r="BO124" s="18" t="s">
        <v>199</v>
      </c>
      <c r="BP124" s="18" t="s">
        <v>200</v>
      </c>
      <c r="BQ124" s="18" t="s">
        <v>201</v>
      </c>
      <c r="BR124" s="18" t="s">
        <v>163</v>
      </c>
      <c r="BS124" s="18" t="s">
        <v>143</v>
      </c>
      <c r="BT124" s="18" t="s">
        <v>202</v>
      </c>
      <c r="BU124" s="18" t="s">
        <v>203</v>
      </c>
      <c r="BV124" s="18" t="s">
        <v>21</v>
      </c>
      <c r="BW124" s="18" t="s">
        <v>204</v>
      </c>
      <c r="BX124" s="18" t="s">
        <v>188</v>
      </c>
    </row>
    <row r="125" spans="1:76" s="10" customFormat="1" ht="11.85" customHeight="1">
      <c r="A125" s="18" t="s">
        <v>1634</v>
      </c>
      <c r="B125" s="18" t="s">
        <v>1635</v>
      </c>
      <c r="C125" s="18" t="s">
        <v>126</v>
      </c>
      <c r="D125" s="21" t="s">
        <v>1636</v>
      </c>
      <c r="E125" s="18"/>
      <c r="F125" s="18" t="s">
        <v>128</v>
      </c>
      <c r="G125" s="18" t="s">
        <v>129</v>
      </c>
      <c r="H125" s="18" t="s">
        <v>129</v>
      </c>
      <c r="I125" s="18" t="s">
        <v>129</v>
      </c>
      <c r="J125" s="18" t="s">
        <v>694</v>
      </c>
      <c r="K125" s="18" t="s">
        <v>130</v>
      </c>
      <c r="L125" s="18" t="s">
        <v>131</v>
      </c>
      <c r="M125" s="18">
        <v>0</v>
      </c>
      <c r="N125" s="18">
        <v>0</v>
      </c>
      <c r="O125" s="18">
        <v>0</v>
      </c>
      <c r="P125" s="18">
        <v>0</v>
      </c>
      <c r="Q125" s="18">
        <v>0</v>
      </c>
      <c r="R125" s="18">
        <v>0</v>
      </c>
      <c r="S125" s="18">
        <v>0</v>
      </c>
      <c r="T125" s="18">
        <v>0</v>
      </c>
      <c r="U125" s="18">
        <v>0</v>
      </c>
      <c r="V125" s="18">
        <v>0</v>
      </c>
      <c r="W125" s="18">
        <v>0</v>
      </c>
      <c r="X125" s="18">
        <v>0</v>
      </c>
      <c r="Y125" s="18">
        <v>0</v>
      </c>
      <c r="Z125" s="18">
        <v>0</v>
      </c>
      <c r="AA125" s="18">
        <v>0</v>
      </c>
      <c r="AB125" s="18">
        <v>0</v>
      </c>
      <c r="AC125" s="18">
        <v>0</v>
      </c>
      <c r="AD125" s="18">
        <v>0</v>
      </c>
      <c r="AE125" s="18">
        <v>0</v>
      </c>
      <c r="AF125" s="18">
        <v>0</v>
      </c>
      <c r="AG125" s="18">
        <v>0</v>
      </c>
      <c r="AH125" s="18">
        <v>0</v>
      </c>
      <c r="AI125" s="18">
        <v>0</v>
      </c>
      <c r="AJ125" s="18">
        <v>1</v>
      </c>
      <c r="AK125" s="18">
        <v>0</v>
      </c>
      <c r="AL125" s="18">
        <v>0</v>
      </c>
      <c r="AM125" s="18"/>
      <c r="AN125" s="18" t="s">
        <v>133</v>
      </c>
      <c r="AO125" s="18">
        <v>0</v>
      </c>
      <c r="AP125" s="18">
        <v>0</v>
      </c>
      <c r="AQ125" s="18">
        <v>0</v>
      </c>
      <c r="AR125" s="18">
        <v>0</v>
      </c>
      <c r="AS125" s="18">
        <v>0</v>
      </c>
      <c r="AT125" s="18">
        <v>0</v>
      </c>
      <c r="AU125" s="18">
        <v>0</v>
      </c>
      <c r="AV125" s="18">
        <v>0</v>
      </c>
      <c r="AW125" s="18">
        <v>0</v>
      </c>
      <c r="AX125" s="18">
        <v>0</v>
      </c>
      <c r="AY125" s="18">
        <v>0</v>
      </c>
      <c r="AZ125" s="18">
        <v>0</v>
      </c>
      <c r="BA125" s="18">
        <v>0</v>
      </c>
      <c r="BB125" s="18">
        <v>0</v>
      </c>
      <c r="BC125" s="18">
        <v>0</v>
      </c>
      <c r="BD125" s="18">
        <v>0</v>
      </c>
      <c r="BE125" s="18">
        <v>1</v>
      </c>
      <c r="BF125" s="18">
        <v>0</v>
      </c>
      <c r="BG125" s="18">
        <v>0</v>
      </c>
      <c r="BH125" s="18">
        <v>0</v>
      </c>
      <c r="BI125" s="18">
        <f t="shared" si="1"/>
        <v>1</v>
      </c>
      <c r="BJ125" s="18" t="s">
        <v>134</v>
      </c>
      <c r="BK125" s="18" t="s">
        <v>1637</v>
      </c>
      <c r="BL125" s="18" t="s">
        <v>136</v>
      </c>
      <c r="BM125" s="18" t="s">
        <v>1638</v>
      </c>
      <c r="BN125" s="18" t="s">
        <v>1639</v>
      </c>
      <c r="BO125" s="18" t="s">
        <v>1640</v>
      </c>
      <c r="BP125" s="18" t="s">
        <v>549</v>
      </c>
      <c r="BQ125" s="18" t="s">
        <v>1641</v>
      </c>
      <c r="BR125" s="18" t="s">
        <v>676</v>
      </c>
      <c r="BS125" s="18" t="s">
        <v>273</v>
      </c>
      <c r="BT125" s="18" t="s">
        <v>144</v>
      </c>
      <c r="BU125" s="18" t="s">
        <v>203</v>
      </c>
      <c r="BV125" s="18" t="s">
        <v>1642</v>
      </c>
      <c r="BW125" s="18" t="s">
        <v>147</v>
      </c>
      <c r="BX125" s="18" t="s">
        <v>600</v>
      </c>
    </row>
    <row r="126" spans="1:76" s="10" customFormat="1" ht="11.85" customHeight="1">
      <c r="A126" s="18" t="s">
        <v>124</v>
      </c>
      <c r="B126" s="18" t="s">
        <v>125</v>
      </c>
      <c r="C126" s="18" t="s">
        <v>126</v>
      </c>
      <c r="D126" s="21" t="s">
        <v>127</v>
      </c>
      <c r="E126" s="18"/>
      <c r="F126" s="18" t="s">
        <v>128</v>
      </c>
      <c r="G126" s="18" t="s">
        <v>129</v>
      </c>
      <c r="H126" s="18" t="s">
        <v>129</v>
      </c>
      <c r="I126" s="18" t="s">
        <v>129</v>
      </c>
      <c r="J126" s="18" t="s">
        <v>694</v>
      </c>
      <c r="K126" s="18" t="s">
        <v>130</v>
      </c>
      <c r="L126" s="18" t="s">
        <v>131</v>
      </c>
      <c r="M126" s="18">
        <v>1</v>
      </c>
      <c r="N126" s="18">
        <v>0</v>
      </c>
      <c r="O126" s="18">
        <v>0</v>
      </c>
      <c r="P126" s="18">
        <v>0</v>
      </c>
      <c r="Q126" s="18">
        <v>0</v>
      </c>
      <c r="R126" s="18">
        <v>0</v>
      </c>
      <c r="S126" s="18">
        <v>0</v>
      </c>
      <c r="T126" s="18">
        <v>0</v>
      </c>
      <c r="U126" s="18">
        <v>0</v>
      </c>
      <c r="V126" s="18">
        <v>0</v>
      </c>
      <c r="W126" s="18">
        <v>0</v>
      </c>
      <c r="X126" s="18">
        <v>0</v>
      </c>
      <c r="Y126" s="18">
        <v>1</v>
      </c>
      <c r="Z126" s="18">
        <v>0</v>
      </c>
      <c r="AA126" s="18">
        <v>0</v>
      </c>
      <c r="AB126" s="18">
        <v>0</v>
      </c>
      <c r="AC126" s="18">
        <v>0</v>
      </c>
      <c r="AD126" s="18">
        <v>0</v>
      </c>
      <c r="AE126" s="18">
        <v>0</v>
      </c>
      <c r="AF126" s="18">
        <v>0</v>
      </c>
      <c r="AG126" s="18">
        <v>0</v>
      </c>
      <c r="AH126" s="18">
        <v>0</v>
      </c>
      <c r="AI126" s="18">
        <v>0</v>
      </c>
      <c r="AJ126" s="18">
        <v>0</v>
      </c>
      <c r="AK126" s="18">
        <v>0</v>
      </c>
      <c r="AL126" s="18">
        <v>0</v>
      </c>
      <c r="AM126" s="18"/>
      <c r="AN126" s="18" t="s">
        <v>133</v>
      </c>
      <c r="AO126" s="18">
        <v>0</v>
      </c>
      <c r="AP126" s="18">
        <v>0</v>
      </c>
      <c r="AQ126" s="18">
        <v>0</v>
      </c>
      <c r="AR126" s="18">
        <v>0</v>
      </c>
      <c r="AS126" s="18">
        <v>0</v>
      </c>
      <c r="AT126" s="18">
        <v>0</v>
      </c>
      <c r="AU126" s="18">
        <v>0</v>
      </c>
      <c r="AV126" s="18">
        <v>0</v>
      </c>
      <c r="AW126" s="18">
        <v>0</v>
      </c>
      <c r="AX126" s="18">
        <v>0</v>
      </c>
      <c r="AY126" s="18">
        <v>0</v>
      </c>
      <c r="AZ126" s="18">
        <v>0</v>
      </c>
      <c r="BA126" s="18">
        <v>0</v>
      </c>
      <c r="BB126" s="18">
        <v>0</v>
      </c>
      <c r="BC126" s="18">
        <v>0</v>
      </c>
      <c r="BD126" s="18">
        <v>0</v>
      </c>
      <c r="BE126" s="18">
        <v>1</v>
      </c>
      <c r="BF126" s="18">
        <v>0</v>
      </c>
      <c r="BG126" s="18">
        <v>0</v>
      </c>
      <c r="BH126" s="18">
        <v>0</v>
      </c>
      <c r="BI126" s="18">
        <f t="shared" si="1"/>
        <v>1</v>
      </c>
      <c r="BJ126" s="18" t="s">
        <v>134</v>
      </c>
      <c r="BK126" s="18" t="s">
        <v>135</v>
      </c>
      <c r="BL126" s="18" t="s">
        <v>136</v>
      </c>
      <c r="BM126" s="18" t="s">
        <v>137</v>
      </c>
      <c r="BN126" s="18" t="s">
        <v>138</v>
      </c>
      <c r="BO126" s="18" t="s">
        <v>139</v>
      </c>
      <c r="BP126" s="18" t="s">
        <v>140</v>
      </c>
      <c r="BQ126" s="18" t="s">
        <v>141</v>
      </c>
      <c r="BR126" s="18" t="s">
        <v>142</v>
      </c>
      <c r="BS126" s="18" t="s">
        <v>143</v>
      </c>
      <c r="BT126" s="18" t="s">
        <v>144</v>
      </c>
      <c r="BU126" s="18" t="s">
        <v>145</v>
      </c>
      <c r="BV126" s="18" t="s">
        <v>146</v>
      </c>
      <c r="BW126" s="18" t="s">
        <v>147</v>
      </c>
      <c r="BX126" s="18" t="s">
        <v>148</v>
      </c>
    </row>
    <row r="127" spans="1:76" s="10" customFormat="1" ht="11.85" customHeight="1">
      <c r="A127" s="18" t="s">
        <v>1643</v>
      </c>
      <c r="B127" s="18" t="s">
        <v>1644</v>
      </c>
      <c r="C127" s="18" t="s">
        <v>126</v>
      </c>
      <c r="D127" s="21" t="s">
        <v>1645</v>
      </c>
      <c r="E127" s="18"/>
      <c r="F127" s="18" t="s">
        <v>128</v>
      </c>
      <c r="G127" s="18" t="s">
        <v>129</v>
      </c>
      <c r="H127" s="18" t="s">
        <v>129</v>
      </c>
      <c r="I127" s="18" t="s">
        <v>129</v>
      </c>
      <c r="J127" s="18" t="s">
        <v>694</v>
      </c>
      <c r="K127" s="18" t="s">
        <v>130</v>
      </c>
      <c r="L127" s="18" t="s">
        <v>131</v>
      </c>
      <c r="M127" s="18">
        <v>1</v>
      </c>
      <c r="N127" s="18">
        <v>0</v>
      </c>
      <c r="O127" s="18">
        <v>0</v>
      </c>
      <c r="P127" s="18">
        <v>0</v>
      </c>
      <c r="Q127" s="18">
        <v>0</v>
      </c>
      <c r="R127" s="18">
        <v>0</v>
      </c>
      <c r="S127" s="18">
        <v>0</v>
      </c>
      <c r="T127" s="18">
        <v>0</v>
      </c>
      <c r="U127" s="18">
        <v>0</v>
      </c>
      <c r="V127" s="18">
        <v>0</v>
      </c>
      <c r="W127" s="18">
        <v>0</v>
      </c>
      <c r="X127" s="18">
        <v>0</v>
      </c>
      <c r="Y127" s="18">
        <v>0</v>
      </c>
      <c r="Z127" s="18">
        <v>0</v>
      </c>
      <c r="AA127" s="18">
        <v>0</v>
      </c>
      <c r="AB127" s="18">
        <v>0</v>
      </c>
      <c r="AC127" s="18">
        <v>0</v>
      </c>
      <c r="AD127" s="18">
        <v>0</v>
      </c>
      <c r="AE127" s="18">
        <v>0</v>
      </c>
      <c r="AF127" s="18">
        <v>0</v>
      </c>
      <c r="AG127" s="18">
        <v>0</v>
      </c>
      <c r="AH127" s="18">
        <v>0</v>
      </c>
      <c r="AI127" s="18">
        <v>0</v>
      </c>
      <c r="AJ127" s="18">
        <v>0</v>
      </c>
      <c r="AK127" s="18">
        <v>0</v>
      </c>
      <c r="AL127" s="18">
        <v>0</v>
      </c>
      <c r="AM127" s="18"/>
      <c r="AN127" s="18" t="s">
        <v>194</v>
      </c>
      <c r="AO127" s="18">
        <v>0</v>
      </c>
      <c r="AP127" s="18">
        <v>0</v>
      </c>
      <c r="AQ127" s="18">
        <v>0</v>
      </c>
      <c r="AR127" s="18">
        <v>0</v>
      </c>
      <c r="AS127" s="18">
        <v>0</v>
      </c>
      <c r="AT127" s="18">
        <v>0</v>
      </c>
      <c r="AU127" s="18">
        <v>0</v>
      </c>
      <c r="AV127" s="18">
        <v>0</v>
      </c>
      <c r="AW127" s="18">
        <v>0</v>
      </c>
      <c r="AX127" s="18">
        <v>0</v>
      </c>
      <c r="AY127" s="18">
        <v>0</v>
      </c>
      <c r="AZ127" s="18">
        <v>0</v>
      </c>
      <c r="BA127" s="18">
        <v>0</v>
      </c>
      <c r="BB127" s="18">
        <v>0</v>
      </c>
      <c r="BC127" s="18">
        <v>0</v>
      </c>
      <c r="BD127" s="18">
        <v>0</v>
      </c>
      <c r="BE127" s="18">
        <v>1</v>
      </c>
      <c r="BF127" s="18">
        <v>0</v>
      </c>
      <c r="BG127" s="18">
        <v>0</v>
      </c>
      <c r="BH127" s="18">
        <v>0</v>
      </c>
      <c r="BI127" s="18">
        <f t="shared" si="1"/>
        <v>1</v>
      </c>
      <c r="BJ127" s="18" t="s">
        <v>178</v>
      </c>
      <c r="BK127" s="18" t="s">
        <v>135</v>
      </c>
      <c r="BL127" s="18" t="s">
        <v>136</v>
      </c>
      <c r="BM127" s="18" t="s">
        <v>1646</v>
      </c>
      <c r="BN127" s="18" t="s">
        <v>1647</v>
      </c>
      <c r="BO127" s="18" t="s">
        <v>1648</v>
      </c>
      <c r="BP127" s="18" t="s">
        <v>549</v>
      </c>
      <c r="BQ127" s="18" t="s">
        <v>1649</v>
      </c>
      <c r="BR127" s="18" t="s">
        <v>142</v>
      </c>
      <c r="BS127" s="18" t="s">
        <v>143</v>
      </c>
      <c r="BT127" s="18" t="s">
        <v>144</v>
      </c>
      <c r="BU127" s="18" t="s">
        <v>145</v>
      </c>
      <c r="BV127" s="18" t="s">
        <v>146</v>
      </c>
      <c r="BW127" s="18" t="s">
        <v>147</v>
      </c>
      <c r="BX127" s="18" t="s">
        <v>148</v>
      </c>
    </row>
    <row r="128" spans="1:76" s="10" customFormat="1" ht="11.85" customHeight="1">
      <c r="A128" s="18" t="s">
        <v>1650</v>
      </c>
      <c r="B128" s="18" t="s">
        <v>1651</v>
      </c>
      <c r="C128" s="18" t="s">
        <v>404</v>
      </c>
      <c r="D128" s="19" t="s">
        <v>1652</v>
      </c>
      <c r="E128" s="18"/>
      <c r="F128" s="18" t="s">
        <v>172</v>
      </c>
      <c r="G128" s="18" t="s">
        <v>172</v>
      </c>
      <c r="H128" s="18" t="s">
        <v>172</v>
      </c>
      <c r="I128" s="18" t="s">
        <v>1653</v>
      </c>
      <c r="J128" s="18" t="s">
        <v>694</v>
      </c>
      <c r="K128" s="18" t="s">
        <v>130</v>
      </c>
      <c r="L128" s="18" t="s">
        <v>131</v>
      </c>
      <c r="M128" s="18">
        <v>0</v>
      </c>
      <c r="N128" s="18">
        <v>0</v>
      </c>
      <c r="O128" s="18">
        <v>0</v>
      </c>
      <c r="P128" s="18">
        <v>0</v>
      </c>
      <c r="Q128" s="18">
        <v>0</v>
      </c>
      <c r="R128" s="18">
        <v>0</v>
      </c>
      <c r="S128" s="18">
        <v>0</v>
      </c>
      <c r="T128" s="18">
        <v>0</v>
      </c>
      <c r="U128" s="18">
        <v>0</v>
      </c>
      <c r="V128" s="18">
        <v>0</v>
      </c>
      <c r="W128" s="18">
        <v>0</v>
      </c>
      <c r="X128" s="18">
        <v>0</v>
      </c>
      <c r="Y128" s="18">
        <v>0</v>
      </c>
      <c r="Z128" s="18">
        <v>0</v>
      </c>
      <c r="AA128" s="18">
        <v>0</v>
      </c>
      <c r="AB128" s="18">
        <v>0</v>
      </c>
      <c r="AC128" s="18">
        <v>0</v>
      </c>
      <c r="AD128" s="18">
        <v>0</v>
      </c>
      <c r="AE128" s="18">
        <v>1</v>
      </c>
      <c r="AF128" s="18">
        <v>0</v>
      </c>
      <c r="AG128" s="18">
        <v>0</v>
      </c>
      <c r="AH128" s="18">
        <v>0</v>
      </c>
      <c r="AI128" s="18">
        <v>0</v>
      </c>
      <c r="AJ128" s="18">
        <v>0</v>
      </c>
      <c r="AK128" s="18">
        <v>0</v>
      </c>
      <c r="AL128" s="18">
        <v>0</v>
      </c>
      <c r="AM128" s="18"/>
      <c r="AN128" s="18" t="s">
        <v>133</v>
      </c>
      <c r="AO128" s="18">
        <v>0</v>
      </c>
      <c r="AP128" s="18">
        <v>0</v>
      </c>
      <c r="AQ128" s="18">
        <v>0</v>
      </c>
      <c r="AR128" s="18">
        <v>0</v>
      </c>
      <c r="AS128" s="18">
        <v>0</v>
      </c>
      <c r="AT128" s="18">
        <v>0</v>
      </c>
      <c r="AU128" s="18">
        <v>0</v>
      </c>
      <c r="AV128" s="18">
        <v>0</v>
      </c>
      <c r="AW128" s="18">
        <v>0</v>
      </c>
      <c r="AX128" s="18">
        <v>0</v>
      </c>
      <c r="AY128" s="18">
        <v>0</v>
      </c>
      <c r="AZ128" s="18">
        <v>0</v>
      </c>
      <c r="BA128" s="18">
        <v>0</v>
      </c>
      <c r="BB128" s="18">
        <v>0</v>
      </c>
      <c r="BC128" s="18">
        <v>0</v>
      </c>
      <c r="BD128" s="18">
        <v>0</v>
      </c>
      <c r="BE128" s="18">
        <v>1</v>
      </c>
      <c r="BF128" s="18">
        <v>0</v>
      </c>
      <c r="BG128" s="18">
        <v>0</v>
      </c>
      <c r="BH128" s="18">
        <v>0</v>
      </c>
      <c r="BI128" s="18">
        <f t="shared" si="1"/>
        <v>1</v>
      </c>
      <c r="BJ128" s="18" t="s">
        <v>178</v>
      </c>
      <c r="BK128" s="18" t="s">
        <v>1654</v>
      </c>
      <c r="BL128" s="18" t="s">
        <v>136</v>
      </c>
      <c r="BM128" s="18" t="s">
        <v>1655</v>
      </c>
      <c r="BN128" s="18" t="s">
        <v>1656</v>
      </c>
      <c r="BO128" s="18" t="s">
        <v>1657</v>
      </c>
      <c r="BP128" s="18" t="s">
        <v>549</v>
      </c>
      <c r="BQ128" s="18" t="s">
        <v>1658</v>
      </c>
      <c r="BR128" s="18" t="s">
        <v>676</v>
      </c>
      <c r="BS128" s="18" t="s">
        <v>273</v>
      </c>
      <c r="BT128" s="18" t="s">
        <v>202</v>
      </c>
      <c r="BU128" s="18" t="s">
        <v>186</v>
      </c>
      <c r="BV128" s="18" t="s">
        <v>523</v>
      </c>
      <c r="BW128" s="18" t="s">
        <v>147</v>
      </c>
      <c r="BX128" s="18" t="s">
        <v>1216</v>
      </c>
    </row>
    <row r="129" spans="1:76" s="10" customFormat="1" ht="11.85" customHeight="1">
      <c r="A129" s="18" t="s">
        <v>1659</v>
      </c>
      <c r="B129" s="18" t="s">
        <v>1660</v>
      </c>
      <c r="C129" s="18" t="s">
        <v>126</v>
      </c>
      <c r="D129" s="21">
        <v>2496</v>
      </c>
      <c r="E129" s="18"/>
      <c r="F129" s="18" t="s">
        <v>172</v>
      </c>
      <c r="G129" s="18" t="s">
        <v>172</v>
      </c>
      <c r="H129" s="18" t="s">
        <v>128</v>
      </c>
      <c r="I129" s="18" t="s">
        <v>1661</v>
      </c>
      <c r="J129" s="18" t="s">
        <v>694</v>
      </c>
      <c r="K129" s="18" t="s">
        <v>1662</v>
      </c>
      <c r="L129" s="18" t="s">
        <v>1663</v>
      </c>
      <c r="M129" s="18">
        <v>1</v>
      </c>
      <c r="N129" s="18">
        <v>0</v>
      </c>
      <c r="O129" s="18">
        <v>0</v>
      </c>
      <c r="P129" s="18">
        <v>0</v>
      </c>
      <c r="Q129" s="18">
        <v>0</v>
      </c>
      <c r="R129" s="18">
        <v>0</v>
      </c>
      <c r="S129" s="18">
        <v>0</v>
      </c>
      <c r="T129" s="18">
        <v>1</v>
      </c>
      <c r="U129" s="18">
        <v>0</v>
      </c>
      <c r="V129" s="18">
        <v>0</v>
      </c>
      <c r="W129" s="18">
        <v>0</v>
      </c>
      <c r="X129" s="18">
        <v>0</v>
      </c>
      <c r="Y129" s="18">
        <v>0</v>
      </c>
      <c r="Z129" s="18">
        <v>0</v>
      </c>
      <c r="AA129" s="18">
        <v>0</v>
      </c>
      <c r="AB129" s="18">
        <v>0</v>
      </c>
      <c r="AC129" s="18">
        <v>0</v>
      </c>
      <c r="AD129" s="18">
        <v>0</v>
      </c>
      <c r="AE129" s="18">
        <v>0</v>
      </c>
      <c r="AF129" s="18">
        <v>0</v>
      </c>
      <c r="AG129" s="18">
        <v>0</v>
      </c>
      <c r="AH129" s="18">
        <v>0</v>
      </c>
      <c r="AI129" s="18">
        <v>0</v>
      </c>
      <c r="AJ129" s="18">
        <v>0</v>
      </c>
      <c r="AK129" s="18">
        <v>0</v>
      </c>
      <c r="AL129" s="18">
        <v>0</v>
      </c>
      <c r="AM129" s="18"/>
      <c r="AN129" s="18" t="s">
        <v>897</v>
      </c>
      <c r="AO129" s="18">
        <v>0</v>
      </c>
      <c r="AP129" s="18">
        <v>1</v>
      </c>
      <c r="AQ129" s="18">
        <v>0</v>
      </c>
      <c r="AR129" s="18">
        <v>0</v>
      </c>
      <c r="AS129" s="18">
        <v>0</v>
      </c>
      <c r="AT129" s="18">
        <v>0</v>
      </c>
      <c r="AU129" s="18">
        <v>0</v>
      </c>
      <c r="AV129" s="18">
        <v>0</v>
      </c>
      <c r="AW129" s="18">
        <v>0</v>
      </c>
      <c r="AX129" s="18">
        <v>0</v>
      </c>
      <c r="AY129" s="18">
        <v>0</v>
      </c>
      <c r="AZ129" s="18">
        <v>0</v>
      </c>
      <c r="BA129" s="18">
        <v>0</v>
      </c>
      <c r="BB129" s="18">
        <v>0</v>
      </c>
      <c r="BC129" s="18">
        <v>0</v>
      </c>
      <c r="BD129" s="18">
        <v>0</v>
      </c>
      <c r="BE129" s="18">
        <v>0</v>
      </c>
      <c r="BF129" s="18">
        <v>0</v>
      </c>
      <c r="BG129" s="18">
        <v>0</v>
      </c>
      <c r="BH129" s="18">
        <v>0</v>
      </c>
      <c r="BI129" s="18">
        <f t="shared" si="1"/>
        <v>1</v>
      </c>
      <c r="BJ129" s="18" t="s">
        <v>178</v>
      </c>
      <c r="BK129" s="18" t="s">
        <v>136</v>
      </c>
      <c r="BL129" s="18" t="s">
        <v>1486</v>
      </c>
      <c r="BM129" s="18" t="s">
        <v>1664</v>
      </c>
      <c r="BN129" s="18" t="s">
        <v>1665</v>
      </c>
      <c r="BO129" s="18" t="s">
        <v>1666</v>
      </c>
      <c r="BP129" s="18" t="s">
        <v>1667</v>
      </c>
      <c r="BQ129" s="18" t="s">
        <v>147</v>
      </c>
      <c r="BR129" s="18" t="s">
        <v>429</v>
      </c>
      <c r="BS129" s="18" t="s">
        <v>335</v>
      </c>
      <c r="BT129" s="18" t="s">
        <v>274</v>
      </c>
      <c r="BU129" s="18" t="s">
        <v>145</v>
      </c>
      <c r="BV129" s="18" t="s">
        <v>902</v>
      </c>
      <c r="BW129" s="18" t="s">
        <v>147</v>
      </c>
      <c r="BX129" s="18" t="s">
        <v>1668</v>
      </c>
    </row>
    <row r="130" spans="1:76" s="10" customFormat="1" ht="11.85" customHeight="1">
      <c r="A130" s="18" t="s">
        <v>451</v>
      </c>
      <c r="B130" s="18" t="s">
        <v>452</v>
      </c>
      <c r="C130" s="18" t="s">
        <v>126</v>
      </c>
      <c r="D130" s="21" t="s">
        <v>453</v>
      </c>
      <c r="E130" s="18"/>
      <c r="F130" s="18" t="s">
        <v>172</v>
      </c>
      <c r="G130" s="18" t="s">
        <v>172</v>
      </c>
      <c r="H130" s="18" t="s">
        <v>128</v>
      </c>
      <c r="I130" s="18" t="s">
        <v>454</v>
      </c>
      <c r="J130" s="18" t="s">
        <v>694</v>
      </c>
      <c r="K130" s="18" t="s">
        <v>130</v>
      </c>
      <c r="L130" s="18" t="s">
        <v>455</v>
      </c>
      <c r="M130" s="18">
        <v>1</v>
      </c>
      <c r="N130" s="18">
        <v>0</v>
      </c>
      <c r="O130" s="18">
        <v>0</v>
      </c>
      <c r="P130" s="18">
        <v>0</v>
      </c>
      <c r="Q130" s="18">
        <v>0</v>
      </c>
      <c r="R130" s="18">
        <v>0</v>
      </c>
      <c r="S130" s="18">
        <v>0</v>
      </c>
      <c r="T130" s="18">
        <v>1</v>
      </c>
      <c r="U130" s="18">
        <v>0</v>
      </c>
      <c r="V130" s="18">
        <v>0</v>
      </c>
      <c r="W130" s="18">
        <v>0</v>
      </c>
      <c r="X130" s="18">
        <v>0</v>
      </c>
      <c r="Y130" s="18">
        <v>0</v>
      </c>
      <c r="Z130" s="18">
        <v>0</v>
      </c>
      <c r="AA130" s="18">
        <v>0</v>
      </c>
      <c r="AB130" s="18">
        <v>0</v>
      </c>
      <c r="AC130" s="18">
        <v>0</v>
      </c>
      <c r="AD130" s="18">
        <v>0</v>
      </c>
      <c r="AE130" s="18">
        <v>0</v>
      </c>
      <c r="AF130" s="18">
        <v>0</v>
      </c>
      <c r="AG130" s="18">
        <v>0</v>
      </c>
      <c r="AH130" s="18">
        <v>0</v>
      </c>
      <c r="AI130" s="18">
        <v>0</v>
      </c>
      <c r="AJ130" s="18">
        <v>0</v>
      </c>
      <c r="AK130" s="18">
        <v>0</v>
      </c>
      <c r="AL130" s="18">
        <v>0</v>
      </c>
      <c r="AM130" s="18" t="s">
        <v>49</v>
      </c>
      <c r="AN130" s="18" t="s">
        <v>457</v>
      </c>
      <c r="AO130" s="18">
        <v>0</v>
      </c>
      <c r="AP130" s="18">
        <v>0</v>
      </c>
      <c r="AQ130" s="18">
        <v>0</v>
      </c>
      <c r="AR130" s="18">
        <v>0</v>
      </c>
      <c r="AS130" s="18">
        <v>0</v>
      </c>
      <c r="AT130" s="18">
        <v>0</v>
      </c>
      <c r="AU130" s="18">
        <v>0</v>
      </c>
      <c r="AV130" s="18">
        <v>0</v>
      </c>
      <c r="AW130" s="18">
        <v>0</v>
      </c>
      <c r="AX130" s="18">
        <v>0</v>
      </c>
      <c r="AY130" s="18">
        <v>0</v>
      </c>
      <c r="AZ130" s="18">
        <v>0</v>
      </c>
      <c r="BA130" s="18">
        <v>0</v>
      </c>
      <c r="BB130" s="18">
        <v>0</v>
      </c>
      <c r="BC130" s="18">
        <v>0</v>
      </c>
      <c r="BD130" s="18">
        <v>0</v>
      </c>
      <c r="BE130" s="18">
        <v>0</v>
      </c>
      <c r="BF130" s="18">
        <v>0</v>
      </c>
      <c r="BG130" s="18">
        <v>0</v>
      </c>
      <c r="BH130" s="18">
        <v>1</v>
      </c>
      <c r="BI130" s="18">
        <f t="shared" si="1"/>
        <v>1</v>
      </c>
      <c r="BJ130" s="18" t="s">
        <v>178</v>
      </c>
      <c r="BK130" s="18" t="s">
        <v>136</v>
      </c>
      <c r="BL130" s="18" t="s">
        <v>458</v>
      </c>
      <c r="BM130" s="18" t="s">
        <v>459</v>
      </c>
      <c r="BN130" s="18" t="s">
        <v>460</v>
      </c>
      <c r="BO130" s="18" t="s">
        <v>461</v>
      </c>
      <c r="BP130" s="18" t="s">
        <v>462</v>
      </c>
      <c r="BQ130" s="18" t="s">
        <v>463</v>
      </c>
      <c r="BR130" s="18" t="s">
        <v>429</v>
      </c>
      <c r="BS130" s="18" t="s">
        <v>335</v>
      </c>
      <c r="BT130" s="18" t="s">
        <v>147</v>
      </c>
      <c r="BU130" s="18" t="s">
        <v>145</v>
      </c>
      <c r="BV130" s="18" t="s">
        <v>147</v>
      </c>
      <c r="BW130" s="18" t="s">
        <v>147</v>
      </c>
      <c r="BX130" s="18" t="s">
        <v>464</v>
      </c>
    </row>
    <row r="131" spans="1:76" s="10" customFormat="1" ht="11.85" customHeight="1">
      <c r="A131" s="18" t="s">
        <v>1669</v>
      </c>
      <c r="B131" s="18" t="s">
        <v>1670</v>
      </c>
      <c r="C131" s="18" t="s">
        <v>126</v>
      </c>
      <c r="D131" s="21" t="s">
        <v>1671</v>
      </c>
      <c r="E131" s="20" t="s">
        <v>1672</v>
      </c>
      <c r="F131" s="18" t="s">
        <v>172</v>
      </c>
      <c r="G131" s="18" t="s">
        <v>172</v>
      </c>
      <c r="H131" s="18" t="s">
        <v>128</v>
      </c>
      <c r="I131" s="18" t="s">
        <v>1673</v>
      </c>
      <c r="J131" s="18" t="s">
        <v>1674</v>
      </c>
      <c r="K131" s="18" t="s">
        <v>1675</v>
      </c>
      <c r="L131" s="18" t="s">
        <v>1676</v>
      </c>
      <c r="M131" s="18">
        <v>1</v>
      </c>
      <c r="N131" s="18">
        <v>0</v>
      </c>
      <c r="O131" s="18">
        <v>0</v>
      </c>
      <c r="P131" s="18">
        <v>0</v>
      </c>
      <c r="Q131" s="18">
        <v>0</v>
      </c>
      <c r="R131" s="18">
        <v>0</v>
      </c>
      <c r="S131" s="18">
        <v>0</v>
      </c>
      <c r="T131" s="18">
        <v>1</v>
      </c>
      <c r="U131" s="18">
        <v>0</v>
      </c>
      <c r="V131" s="18">
        <v>0</v>
      </c>
      <c r="W131" s="18">
        <v>0</v>
      </c>
      <c r="X131" s="18">
        <v>0</v>
      </c>
      <c r="Y131" s="18">
        <v>0</v>
      </c>
      <c r="Z131" s="18">
        <v>0</v>
      </c>
      <c r="AA131" s="18">
        <v>0</v>
      </c>
      <c r="AB131" s="18">
        <v>0</v>
      </c>
      <c r="AC131" s="18">
        <v>0</v>
      </c>
      <c r="AD131" s="18">
        <v>0</v>
      </c>
      <c r="AE131" s="18">
        <v>0</v>
      </c>
      <c r="AF131" s="18">
        <v>0</v>
      </c>
      <c r="AG131" s="18">
        <v>0</v>
      </c>
      <c r="AH131" s="18">
        <v>0</v>
      </c>
      <c r="AI131" s="18">
        <v>0</v>
      </c>
      <c r="AJ131" s="18">
        <v>0</v>
      </c>
      <c r="AK131" s="18">
        <v>0</v>
      </c>
      <c r="AL131" s="18">
        <v>0</v>
      </c>
      <c r="AM131" s="18"/>
      <c r="AN131" s="18" t="s">
        <v>1677</v>
      </c>
      <c r="AO131" s="18">
        <v>0</v>
      </c>
      <c r="AP131" s="18">
        <v>0</v>
      </c>
      <c r="AQ131" s="18">
        <v>0</v>
      </c>
      <c r="AR131" s="18">
        <v>0</v>
      </c>
      <c r="AS131" s="18">
        <v>0</v>
      </c>
      <c r="AT131" s="18">
        <v>0</v>
      </c>
      <c r="AU131" s="18">
        <v>0</v>
      </c>
      <c r="AV131" s="18">
        <v>0</v>
      </c>
      <c r="AW131" s="18">
        <v>0</v>
      </c>
      <c r="AX131" s="18">
        <v>0</v>
      </c>
      <c r="AY131" s="18">
        <v>0</v>
      </c>
      <c r="AZ131" s="18">
        <v>1</v>
      </c>
      <c r="BA131" s="18">
        <v>0</v>
      </c>
      <c r="BB131" s="18">
        <v>0</v>
      </c>
      <c r="BC131" s="18">
        <v>0</v>
      </c>
      <c r="BD131" s="18">
        <v>0</v>
      </c>
      <c r="BE131" s="20">
        <v>0</v>
      </c>
      <c r="BF131" s="18">
        <v>0</v>
      </c>
      <c r="BG131" s="18">
        <v>0</v>
      </c>
      <c r="BH131" s="18">
        <v>0</v>
      </c>
      <c r="BI131" s="18">
        <f t="shared" si="1"/>
        <v>1</v>
      </c>
      <c r="BJ131" s="18" t="s">
        <v>178</v>
      </c>
      <c r="BK131" s="18" t="s">
        <v>136</v>
      </c>
      <c r="BL131" s="18" t="s">
        <v>458</v>
      </c>
      <c r="BM131" s="18" t="s">
        <v>1678</v>
      </c>
      <c r="BN131" s="18" t="s">
        <v>1679</v>
      </c>
      <c r="BO131" s="18" t="s">
        <v>1680</v>
      </c>
      <c r="BP131" s="18" t="s">
        <v>1681</v>
      </c>
      <c r="BQ131" s="18" t="s">
        <v>147</v>
      </c>
      <c r="BR131" s="18" t="s">
        <v>429</v>
      </c>
      <c r="BS131" s="18" t="s">
        <v>1682</v>
      </c>
      <c r="BT131" s="18" t="s">
        <v>202</v>
      </c>
      <c r="BU131" s="18" t="s">
        <v>145</v>
      </c>
      <c r="BV131" s="18" t="s">
        <v>147</v>
      </c>
      <c r="BW131" s="18" t="s">
        <v>147</v>
      </c>
      <c r="BX131" s="18" t="s">
        <v>1683</v>
      </c>
    </row>
    <row r="132" spans="1:76" s="10" customFormat="1" ht="11.85" customHeight="1">
      <c r="A132" s="18" t="s">
        <v>678</v>
      </c>
      <c r="B132" s="18" t="s">
        <v>679</v>
      </c>
      <c r="C132" s="18" t="s">
        <v>126</v>
      </c>
      <c r="D132" s="21" t="s">
        <v>680</v>
      </c>
      <c r="E132" s="18"/>
      <c r="F132" s="18" t="s">
        <v>574</v>
      </c>
      <c r="G132" s="18" t="s">
        <v>574</v>
      </c>
      <c r="H132" s="18" t="s">
        <v>681</v>
      </c>
      <c r="I132" s="18" t="s">
        <v>575</v>
      </c>
      <c r="J132" s="18" t="s">
        <v>1684</v>
      </c>
      <c r="K132" s="18" t="s">
        <v>682</v>
      </c>
      <c r="L132" s="18" t="s">
        <v>577</v>
      </c>
      <c r="M132" s="18">
        <v>0</v>
      </c>
      <c r="N132" s="18">
        <v>0</v>
      </c>
      <c r="O132" s="18">
        <v>0</v>
      </c>
      <c r="P132" s="18">
        <v>0</v>
      </c>
      <c r="Q132" s="18">
        <v>0</v>
      </c>
      <c r="R132" s="18">
        <v>0</v>
      </c>
      <c r="S132" s="18">
        <v>0</v>
      </c>
      <c r="T132" s="18">
        <v>1</v>
      </c>
      <c r="U132" s="18">
        <v>0</v>
      </c>
      <c r="V132" s="18">
        <v>0</v>
      </c>
      <c r="W132" s="18">
        <v>0</v>
      </c>
      <c r="X132" s="18">
        <v>1</v>
      </c>
      <c r="Y132" s="18">
        <v>0</v>
      </c>
      <c r="Z132" s="18">
        <v>0</v>
      </c>
      <c r="AA132" s="18">
        <v>0</v>
      </c>
      <c r="AB132" s="18">
        <v>0</v>
      </c>
      <c r="AC132" s="18">
        <v>0</v>
      </c>
      <c r="AD132" s="18">
        <v>0</v>
      </c>
      <c r="AE132" s="18">
        <v>0</v>
      </c>
      <c r="AF132" s="18">
        <v>0</v>
      </c>
      <c r="AG132" s="18">
        <v>0</v>
      </c>
      <c r="AH132" s="18">
        <v>0</v>
      </c>
      <c r="AI132" s="18">
        <v>0</v>
      </c>
      <c r="AJ132" s="18">
        <v>1</v>
      </c>
      <c r="AK132" s="18">
        <v>0</v>
      </c>
      <c r="AL132" s="18">
        <v>0</v>
      </c>
      <c r="AM132" s="18"/>
      <c r="AN132" s="18" t="s">
        <v>579</v>
      </c>
      <c r="AO132" s="18">
        <v>0</v>
      </c>
      <c r="AP132" s="18">
        <v>0</v>
      </c>
      <c r="AQ132" s="18">
        <v>0</v>
      </c>
      <c r="AR132" s="18">
        <v>0</v>
      </c>
      <c r="AS132" s="18">
        <v>0</v>
      </c>
      <c r="AT132" s="18">
        <v>0</v>
      </c>
      <c r="AU132" s="18">
        <v>0</v>
      </c>
      <c r="AV132" s="18">
        <v>1</v>
      </c>
      <c r="AW132" s="18">
        <v>0</v>
      </c>
      <c r="AX132" s="18">
        <v>0</v>
      </c>
      <c r="AY132" s="18">
        <v>0</v>
      </c>
      <c r="AZ132" s="18">
        <v>0</v>
      </c>
      <c r="BA132" s="18">
        <v>0</v>
      </c>
      <c r="BB132" s="18">
        <v>0</v>
      </c>
      <c r="BC132" s="18">
        <v>0</v>
      </c>
      <c r="BD132" s="18">
        <v>0</v>
      </c>
      <c r="BE132" s="18">
        <v>0</v>
      </c>
      <c r="BF132" s="18">
        <v>0</v>
      </c>
      <c r="BG132" s="18">
        <v>0</v>
      </c>
      <c r="BH132" s="18">
        <v>0</v>
      </c>
      <c r="BI132" s="18">
        <f t="shared" ref="BI132:BI195" si="2">SUM(AO132:BH132)</f>
        <v>1</v>
      </c>
      <c r="BJ132" s="18" t="s">
        <v>178</v>
      </c>
      <c r="BK132" s="18" t="s">
        <v>136</v>
      </c>
      <c r="BL132" s="18" t="s">
        <v>580</v>
      </c>
      <c r="BM132" s="18" t="s">
        <v>683</v>
      </c>
      <c r="BN132" s="18" t="s">
        <v>684</v>
      </c>
      <c r="BO132" s="18" t="s">
        <v>685</v>
      </c>
      <c r="BP132" s="18" t="s">
        <v>686</v>
      </c>
      <c r="BQ132" s="18" t="s">
        <v>687</v>
      </c>
      <c r="BR132" s="18" t="s">
        <v>429</v>
      </c>
      <c r="BS132" s="18" t="s">
        <v>335</v>
      </c>
      <c r="BT132" s="18" t="s">
        <v>202</v>
      </c>
      <c r="BU132" s="18" t="s">
        <v>145</v>
      </c>
      <c r="BV132" s="18" t="s">
        <v>523</v>
      </c>
      <c r="BW132" s="18" t="s">
        <v>688</v>
      </c>
      <c r="BX132" s="18" t="s">
        <v>321</v>
      </c>
    </row>
    <row r="133" spans="1:76" s="10" customFormat="1" ht="11.85" customHeight="1">
      <c r="A133" s="18" t="s">
        <v>602</v>
      </c>
      <c r="B133" s="18" t="s">
        <v>603</v>
      </c>
      <c r="C133" s="18" t="s">
        <v>126</v>
      </c>
      <c r="D133" s="21" t="s">
        <v>604</v>
      </c>
      <c r="E133" s="18"/>
      <c r="F133" s="18" t="s">
        <v>172</v>
      </c>
      <c r="G133" s="18" t="s">
        <v>172</v>
      </c>
      <c r="H133" s="18" t="s">
        <v>128</v>
      </c>
      <c r="I133" s="18" t="s">
        <v>605</v>
      </c>
      <c r="J133" s="18" t="s">
        <v>694</v>
      </c>
      <c r="K133" s="18" t="s">
        <v>226</v>
      </c>
      <c r="L133" s="18" t="s">
        <v>606</v>
      </c>
      <c r="M133" s="18">
        <v>0</v>
      </c>
      <c r="N133" s="18">
        <v>0</v>
      </c>
      <c r="O133" s="18">
        <v>0</v>
      </c>
      <c r="P133" s="18">
        <v>0</v>
      </c>
      <c r="Q133" s="18">
        <v>0</v>
      </c>
      <c r="R133" s="18">
        <v>0</v>
      </c>
      <c r="S133" s="18">
        <v>0</v>
      </c>
      <c r="T133" s="18">
        <v>1</v>
      </c>
      <c r="U133" s="18">
        <v>0</v>
      </c>
      <c r="V133" s="18">
        <v>0</v>
      </c>
      <c r="W133" s="18">
        <v>0</v>
      </c>
      <c r="X133" s="18">
        <v>1</v>
      </c>
      <c r="Y133" s="18">
        <v>1</v>
      </c>
      <c r="Z133" s="18">
        <v>0</v>
      </c>
      <c r="AA133" s="18">
        <v>1</v>
      </c>
      <c r="AB133" s="18">
        <v>0</v>
      </c>
      <c r="AC133" s="18">
        <v>0</v>
      </c>
      <c r="AD133" s="18">
        <v>0</v>
      </c>
      <c r="AE133" s="18">
        <v>0</v>
      </c>
      <c r="AF133" s="18">
        <v>0</v>
      </c>
      <c r="AG133" s="18">
        <v>0</v>
      </c>
      <c r="AH133" s="18">
        <v>0</v>
      </c>
      <c r="AI133" s="18">
        <v>1</v>
      </c>
      <c r="AJ133" s="18">
        <v>1</v>
      </c>
      <c r="AK133" s="18">
        <v>0</v>
      </c>
      <c r="AL133" s="18">
        <v>0</v>
      </c>
      <c r="AM133" s="18"/>
      <c r="AN133" s="18" t="s">
        <v>608</v>
      </c>
      <c r="AO133" s="18">
        <v>1</v>
      </c>
      <c r="AP133" s="18">
        <v>0</v>
      </c>
      <c r="AQ133" s="18">
        <v>0</v>
      </c>
      <c r="AR133" s="18">
        <v>0</v>
      </c>
      <c r="AS133" s="18">
        <v>0</v>
      </c>
      <c r="AT133" s="18">
        <v>0</v>
      </c>
      <c r="AU133" s="18">
        <v>1</v>
      </c>
      <c r="AV133" s="18">
        <v>0</v>
      </c>
      <c r="AW133" s="18">
        <v>0</v>
      </c>
      <c r="AX133" s="18">
        <v>0</v>
      </c>
      <c r="AY133" s="18">
        <v>0</v>
      </c>
      <c r="AZ133" s="18">
        <v>0</v>
      </c>
      <c r="BA133" s="18">
        <v>0</v>
      </c>
      <c r="BB133" s="18">
        <v>0</v>
      </c>
      <c r="BC133" s="18">
        <v>0</v>
      </c>
      <c r="BD133" s="18">
        <v>0</v>
      </c>
      <c r="BE133" s="20">
        <v>0</v>
      </c>
      <c r="BF133" s="18">
        <v>0</v>
      </c>
      <c r="BG133" s="18">
        <v>0</v>
      </c>
      <c r="BH133" s="18">
        <v>0</v>
      </c>
      <c r="BI133" s="18">
        <f t="shared" si="2"/>
        <v>2</v>
      </c>
      <c r="BJ133" s="18" t="s">
        <v>178</v>
      </c>
      <c r="BK133" s="18" t="s">
        <v>136</v>
      </c>
      <c r="BL133" s="18" t="s">
        <v>473</v>
      </c>
      <c r="BM133" s="18" t="s">
        <v>609</v>
      </c>
      <c r="BN133" s="18" t="s">
        <v>610</v>
      </c>
      <c r="BO133" s="18" t="s">
        <v>611</v>
      </c>
      <c r="BP133" s="18" t="s">
        <v>612</v>
      </c>
      <c r="BQ133" s="18" t="s">
        <v>613</v>
      </c>
      <c r="BR133" s="18" t="s">
        <v>429</v>
      </c>
      <c r="BS133" s="18" t="s">
        <v>335</v>
      </c>
      <c r="BT133" s="18" t="s">
        <v>430</v>
      </c>
      <c r="BU133" s="18" t="s">
        <v>145</v>
      </c>
      <c r="BV133" s="18" t="s">
        <v>614</v>
      </c>
      <c r="BW133" s="18"/>
      <c r="BX133" s="18" t="s">
        <v>615</v>
      </c>
    </row>
    <row r="134" spans="1:76" s="10" customFormat="1" ht="11.85" customHeight="1">
      <c r="A134" s="18" t="s">
        <v>1685</v>
      </c>
      <c r="B134" s="18" t="s">
        <v>1686</v>
      </c>
      <c r="C134" s="18" t="s">
        <v>126</v>
      </c>
      <c r="D134" s="21" t="s">
        <v>1687</v>
      </c>
      <c r="E134" s="18" t="s">
        <v>590</v>
      </c>
      <c r="F134" s="18" t="s">
        <v>172</v>
      </c>
      <c r="G134" s="18" t="s">
        <v>172</v>
      </c>
      <c r="H134" s="18" t="s">
        <v>128</v>
      </c>
      <c r="I134" s="18" t="s">
        <v>1688</v>
      </c>
      <c r="J134" s="18" t="s">
        <v>1689</v>
      </c>
      <c r="K134" s="18" t="s">
        <v>226</v>
      </c>
      <c r="L134" s="18" t="s">
        <v>129</v>
      </c>
      <c r="M134" s="18">
        <v>0</v>
      </c>
      <c r="N134" s="18">
        <v>0</v>
      </c>
      <c r="O134" s="18">
        <v>0</v>
      </c>
      <c r="P134" s="18">
        <v>0</v>
      </c>
      <c r="Q134" s="18">
        <v>0</v>
      </c>
      <c r="R134" s="18">
        <v>0</v>
      </c>
      <c r="S134" s="18">
        <v>0</v>
      </c>
      <c r="T134" s="18">
        <v>0</v>
      </c>
      <c r="U134" s="18">
        <v>0</v>
      </c>
      <c r="V134" s="18">
        <v>0</v>
      </c>
      <c r="W134" s="18">
        <v>0</v>
      </c>
      <c r="X134" s="18">
        <v>0</v>
      </c>
      <c r="Y134" s="18">
        <v>0</v>
      </c>
      <c r="Z134" s="18">
        <v>0</v>
      </c>
      <c r="AA134" s="18">
        <v>0</v>
      </c>
      <c r="AB134" s="18">
        <v>0</v>
      </c>
      <c r="AC134" s="18">
        <v>0</v>
      </c>
      <c r="AD134" s="18">
        <v>0</v>
      </c>
      <c r="AE134" s="18">
        <v>0</v>
      </c>
      <c r="AF134" s="18">
        <v>0</v>
      </c>
      <c r="AG134" s="18">
        <v>0</v>
      </c>
      <c r="AH134" s="18">
        <v>0</v>
      </c>
      <c r="AI134" s="18">
        <v>0</v>
      </c>
      <c r="AJ134" s="18">
        <v>1</v>
      </c>
      <c r="AK134" s="18">
        <v>0</v>
      </c>
      <c r="AL134" s="18">
        <v>0</v>
      </c>
      <c r="AM134" s="18" t="s">
        <v>48</v>
      </c>
      <c r="AN134" s="18" t="s">
        <v>1690</v>
      </c>
      <c r="AO134" s="18">
        <v>0</v>
      </c>
      <c r="AP134" s="18">
        <v>0</v>
      </c>
      <c r="AQ134" s="18">
        <v>0</v>
      </c>
      <c r="AR134" s="18">
        <v>0</v>
      </c>
      <c r="AS134" s="18">
        <v>0</v>
      </c>
      <c r="AT134" s="18">
        <v>1</v>
      </c>
      <c r="AU134" s="18">
        <v>0</v>
      </c>
      <c r="AV134" s="18">
        <v>0</v>
      </c>
      <c r="AW134" s="18">
        <v>1</v>
      </c>
      <c r="AX134" s="18">
        <v>0</v>
      </c>
      <c r="AY134" s="18">
        <v>0</v>
      </c>
      <c r="AZ134" s="18">
        <v>0</v>
      </c>
      <c r="BA134" s="18">
        <v>0</v>
      </c>
      <c r="BB134" s="18">
        <v>0</v>
      </c>
      <c r="BC134" s="18">
        <v>0</v>
      </c>
      <c r="BD134" s="18">
        <v>0</v>
      </c>
      <c r="BE134" s="18">
        <v>0</v>
      </c>
      <c r="BF134" s="18">
        <v>0</v>
      </c>
      <c r="BG134" s="18">
        <v>0</v>
      </c>
      <c r="BH134" s="18">
        <v>0</v>
      </c>
      <c r="BI134" s="18">
        <f t="shared" si="2"/>
        <v>2</v>
      </c>
      <c r="BJ134" s="18" t="s">
        <v>178</v>
      </c>
      <c r="BK134" s="18" t="s">
        <v>136</v>
      </c>
      <c r="BL134" s="18" t="s">
        <v>147</v>
      </c>
      <c r="BM134" s="18" t="s">
        <v>1691</v>
      </c>
      <c r="BN134" s="18" t="s">
        <v>1692</v>
      </c>
      <c r="BO134" s="18" t="s">
        <v>1693</v>
      </c>
      <c r="BP134" s="18" t="s">
        <v>1694</v>
      </c>
      <c r="BQ134" s="18" t="s">
        <v>1695</v>
      </c>
      <c r="BR134" s="18" t="s">
        <v>857</v>
      </c>
      <c r="BS134" s="18" t="s">
        <v>143</v>
      </c>
      <c r="BT134" s="18" t="s">
        <v>202</v>
      </c>
      <c r="BU134" s="18" t="s">
        <v>145</v>
      </c>
      <c r="BV134" s="18" t="s">
        <v>523</v>
      </c>
      <c r="BW134" s="18" t="s">
        <v>688</v>
      </c>
      <c r="BX134" s="18" t="s">
        <v>321</v>
      </c>
    </row>
    <row r="135" spans="1:76" s="10" customFormat="1" ht="11.85" customHeight="1">
      <c r="A135" s="18" t="s">
        <v>1696</v>
      </c>
      <c r="B135" s="18" t="s">
        <v>1697</v>
      </c>
      <c r="C135" s="18" t="s">
        <v>126</v>
      </c>
      <c r="D135" s="21" t="s">
        <v>1698</v>
      </c>
      <c r="E135" s="18"/>
      <c r="F135" s="18" t="s">
        <v>128</v>
      </c>
      <c r="G135" s="18" t="s">
        <v>129</v>
      </c>
      <c r="H135" s="18" t="s">
        <v>129</v>
      </c>
      <c r="I135" s="18" t="s">
        <v>129</v>
      </c>
      <c r="J135" s="18" t="s">
        <v>694</v>
      </c>
      <c r="K135" s="18" t="s">
        <v>1699</v>
      </c>
      <c r="L135" s="18" t="s">
        <v>1700</v>
      </c>
      <c r="M135" s="18">
        <v>1</v>
      </c>
      <c r="N135" s="18">
        <v>0</v>
      </c>
      <c r="O135" s="18">
        <v>0</v>
      </c>
      <c r="P135" s="18">
        <v>0</v>
      </c>
      <c r="Q135" s="18">
        <v>0</v>
      </c>
      <c r="R135" s="18">
        <v>0</v>
      </c>
      <c r="S135" s="18">
        <v>0</v>
      </c>
      <c r="T135" s="18">
        <v>0</v>
      </c>
      <c r="U135" s="18">
        <v>0</v>
      </c>
      <c r="V135" s="18">
        <v>0</v>
      </c>
      <c r="W135" s="18">
        <v>0</v>
      </c>
      <c r="X135" s="18">
        <v>0</v>
      </c>
      <c r="Y135" s="18">
        <v>0</v>
      </c>
      <c r="Z135" s="18">
        <v>0</v>
      </c>
      <c r="AA135" s="18">
        <v>0</v>
      </c>
      <c r="AB135" s="18">
        <v>0</v>
      </c>
      <c r="AC135" s="18">
        <v>0</v>
      </c>
      <c r="AD135" s="18">
        <v>0</v>
      </c>
      <c r="AE135" s="18">
        <v>0</v>
      </c>
      <c r="AF135" s="18">
        <v>0</v>
      </c>
      <c r="AG135" s="18">
        <v>0</v>
      </c>
      <c r="AH135" s="18">
        <v>1</v>
      </c>
      <c r="AI135" s="18">
        <v>0</v>
      </c>
      <c r="AJ135" s="18">
        <v>0</v>
      </c>
      <c r="AK135" s="18">
        <v>0</v>
      </c>
      <c r="AL135" s="18">
        <v>0</v>
      </c>
      <c r="AM135" s="18"/>
      <c r="AN135" s="18" t="s">
        <v>1701</v>
      </c>
      <c r="AO135" s="18">
        <v>0</v>
      </c>
      <c r="AP135" s="18">
        <v>0</v>
      </c>
      <c r="AQ135" s="18">
        <v>0</v>
      </c>
      <c r="AR135" s="18">
        <v>0</v>
      </c>
      <c r="AS135" s="18">
        <v>0</v>
      </c>
      <c r="AT135" s="18">
        <v>0</v>
      </c>
      <c r="AU135" s="18">
        <v>0</v>
      </c>
      <c r="AV135" s="18">
        <v>0</v>
      </c>
      <c r="AW135" s="18">
        <v>0</v>
      </c>
      <c r="AX135" s="18">
        <v>0</v>
      </c>
      <c r="AY135" s="18">
        <v>0</v>
      </c>
      <c r="AZ135" s="18">
        <v>1</v>
      </c>
      <c r="BA135" s="18">
        <v>0</v>
      </c>
      <c r="BB135" s="18">
        <v>0</v>
      </c>
      <c r="BC135" s="18">
        <v>0</v>
      </c>
      <c r="BD135" s="18">
        <v>0</v>
      </c>
      <c r="BE135" s="20">
        <v>0</v>
      </c>
      <c r="BF135" s="18">
        <v>0</v>
      </c>
      <c r="BG135" s="18">
        <v>0</v>
      </c>
      <c r="BH135" s="18">
        <v>0</v>
      </c>
      <c r="BI135" s="18">
        <f t="shared" si="2"/>
        <v>1</v>
      </c>
      <c r="BJ135" s="18" t="s">
        <v>134</v>
      </c>
      <c r="BK135" s="18" t="s">
        <v>136</v>
      </c>
      <c r="BL135" s="18" t="s">
        <v>458</v>
      </c>
      <c r="BM135" s="18" t="s">
        <v>1702</v>
      </c>
      <c r="BN135" s="18" t="s">
        <v>1703</v>
      </c>
      <c r="BO135" s="18" t="s">
        <v>1704</v>
      </c>
      <c r="BP135" s="18" t="s">
        <v>1705</v>
      </c>
      <c r="BQ135" s="18" t="s">
        <v>1706</v>
      </c>
      <c r="BR135" s="18" t="s">
        <v>1707</v>
      </c>
      <c r="BS135" s="18" t="s">
        <v>352</v>
      </c>
      <c r="BT135" s="18" t="s">
        <v>147</v>
      </c>
      <c r="BU135" s="18" t="s">
        <v>145</v>
      </c>
      <c r="BV135" s="18" t="s">
        <v>147</v>
      </c>
      <c r="BW135" s="18" t="s">
        <v>147</v>
      </c>
      <c r="BX135" s="18" t="s">
        <v>1708</v>
      </c>
    </row>
    <row r="136" spans="1:76" s="10" customFormat="1" ht="11.85" customHeight="1">
      <c r="A136" s="18" t="s">
        <v>1709</v>
      </c>
      <c r="B136" s="18" t="s">
        <v>1710</v>
      </c>
      <c r="C136" s="18" t="s">
        <v>126</v>
      </c>
      <c r="D136" s="21" t="s">
        <v>1711</v>
      </c>
      <c r="E136" s="18"/>
      <c r="F136" s="18" t="s">
        <v>172</v>
      </c>
      <c r="G136" s="18" t="s">
        <v>172</v>
      </c>
      <c r="H136" s="18" t="s">
        <v>128</v>
      </c>
      <c r="I136" s="18" t="s">
        <v>1712</v>
      </c>
      <c r="J136" s="18" t="s">
        <v>1713</v>
      </c>
      <c r="K136" s="18" t="s">
        <v>1699</v>
      </c>
      <c r="L136" s="18" t="s">
        <v>1700</v>
      </c>
      <c r="M136" s="18">
        <v>1</v>
      </c>
      <c r="N136" s="18">
        <v>0</v>
      </c>
      <c r="O136" s="18">
        <v>0</v>
      </c>
      <c r="P136" s="18">
        <v>0</v>
      </c>
      <c r="Q136" s="18">
        <v>0</v>
      </c>
      <c r="R136" s="18">
        <v>0</v>
      </c>
      <c r="S136" s="18">
        <v>0</v>
      </c>
      <c r="T136" s="18">
        <v>0</v>
      </c>
      <c r="U136" s="18">
        <v>0</v>
      </c>
      <c r="V136" s="18">
        <v>0</v>
      </c>
      <c r="W136" s="18">
        <v>0</v>
      </c>
      <c r="X136" s="18">
        <v>0</v>
      </c>
      <c r="Y136" s="18">
        <v>0</v>
      </c>
      <c r="Z136" s="18">
        <v>0</v>
      </c>
      <c r="AA136" s="18">
        <v>0</v>
      </c>
      <c r="AB136" s="18">
        <v>0</v>
      </c>
      <c r="AC136" s="18">
        <v>0</v>
      </c>
      <c r="AD136" s="18">
        <v>0</v>
      </c>
      <c r="AE136" s="18">
        <v>0</v>
      </c>
      <c r="AF136" s="18">
        <v>0</v>
      </c>
      <c r="AG136" s="18">
        <v>0</v>
      </c>
      <c r="AH136" s="18">
        <v>1</v>
      </c>
      <c r="AI136" s="18">
        <v>0</v>
      </c>
      <c r="AJ136" s="18">
        <v>0</v>
      </c>
      <c r="AK136" s="18">
        <v>0</v>
      </c>
      <c r="AL136" s="18">
        <v>0</v>
      </c>
      <c r="AM136" s="18"/>
      <c r="AN136" s="18" t="s">
        <v>1701</v>
      </c>
      <c r="AO136" s="18">
        <v>0</v>
      </c>
      <c r="AP136" s="18">
        <v>0</v>
      </c>
      <c r="AQ136" s="18">
        <v>0</v>
      </c>
      <c r="AR136" s="18">
        <v>0</v>
      </c>
      <c r="AS136" s="18">
        <v>0</v>
      </c>
      <c r="AT136" s="18">
        <v>0</v>
      </c>
      <c r="AU136" s="18">
        <v>0</v>
      </c>
      <c r="AV136" s="18">
        <v>0</v>
      </c>
      <c r="AW136" s="18">
        <v>0</v>
      </c>
      <c r="AX136" s="18">
        <v>0</v>
      </c>
      <c r="AY136" s="18">
        <v>0</v>
      </c>
      <c r="AZ136" s="18">
        <v>1</v>
      </c>
      <c r="BA136" s="18">
        <v>0</v>
      </c>
      <c r="BB136" s="18">
        <v>0</v>
      </c>
      <c r="BC136" s="18">
        <v>0</v>
      </c>
      <c r="BD136" s="18">
        <v>0</v>
      </c>
      <c r="BE136" s="20">
        <v>0</v>
      </c>
      <c r="BF136" s="18">
        <v>0</v>
      </c>
      <c r="BG136" s="18">
        <v>0</v>
      </c>
      <c r="BH136" s="18">
        <v>0</v>
      </c>
      <c r="BI136" s="18">
        <f t="shared" si="2"/>
        <v>1</v>
      </c>
      <c r="BJ136" s="18" t="s">
        <v>178</v>
      </c>
      <c r="BK136" s="18" t="s">
        <v>136</v>
      </c>
      <c r="BL136" s="18" t="s">
        <v>458</v>
      </c>
      <c r="BM136" s="18" t="s">
        <v>1714</v>
      </c>
      <c r="BN136" s="18" t="s">
        <v>1715</v>
      </c>
      <c r="BO136" s="18" t="s">
        <v>1716</v>
      </c>
      <c r="BP136" s="18" t="s">
        <v>1717</v>
      </c>
      <c r="BQ136" s="18" t="s">
        <v>1718</v>
      </c>
      <c r="BR136" s="18" t="s">
        <v>351</v>
      </c>
      <c r="BS136" s="18" t="s">
        <v>352</v>
      </c>
      <c r="BT136" s="18" t="s">
        <v>1719</v>
      </c>
      <c r="BU136" s="18" t="s">
        <v>145</v>
      </c>
      <c r="BV136" s="18" t="s">
        <v>147</v>
      </c>
      <c r="BW136" s="18" t="s">
        <v>147</v>
      </c>
      <c r="BX136" s="18" t="s">
        <v>1708</v>
      </c>
    </row>
    <row r="137" spans="1:76" s="10" customFormat="1" ht="11.85" customHeight="1">
      <c r="A137" s="18" t="s">
        <v>1720</v>
      </c>
      <c r="B137" s="18" t="s">
        <v>1721</v>
      </c>
      <c r="C137" s="18" t="s">
        <v>126</v>
      </c>
      <c r="D137" s="21" t="s">
        <v>1722</v>
      </c>
      <c r="E137" s="18"/>
      <c r="F137" s="18" t="s">
        <v>172</v>
      </c>
      <c r="G137" s="18" t="s">
        <v>172</v>
      </c>
      <c r="H137" s="18" t="s">
        <v>172</v>
      </c>
      <c r="I137" s="18" t="s">
        <v>1723</v>
      </c>
      <c r="J137" s="18" t="s">
        <v>929</v>
      </c>
      <c r="K137" s="18" t="s">
        <v>226</v>
      </c>
      <c r="L137" s="18" t="s">
        <v>129</v>
      </c>
      <c r="M137" s="18">
        <v>1</v>
      </c>
      <c r="N137" s="18">
        <v>0</v>
      </c>
      <c r="O137" s="18">
        <v>0</v>
      </c>
      <c r="P137" s="18">
        <v>0</v>
      </c>
      <c r="Q137" s="18">
        <v>0</v>
      </c>
      <c r="R137" s="18">
        <v>0</v>
      </c>
      <c r="S137" s="18">
        <v>0</v>
      </c>
      <c r="T137" s="18">
        <v>0</v>
      </c>
      <c r="U137" s="18">
        <v>0</v>
      </c>
      <c r="V137" s="18">
        <v>0</v>
      </c>
      <c r="W137" s="18">
        <v>0</v>
      </c>
      <c r="X137" s="18">
        <v>0</v>
      </c>
      <c r="Y137" s="18">
        <v>0</v>
      </c>
      <c r="Z137" s="18">
        <v>0</v>
      </c>
      <c r="AA137" s="18">
        <v>0</v>
      </c>
      <c r="AB137" s="18">
        <v>0</v>
      </c>
      <c r="AC137" s="18">
        <v>0</v>
      </c>
      <c r="AD137" s="18">
        <v>0</v>
      </c>
      <c r="AE137" s="18">
        <v>0</v>
      </c>
      <c r="AF137" s="18">
        <v>0</v>
      </c>
      <c r="AG137" s="18">
        <v>0</v>
      </c>
      <c r="AH137" s="18">
        <v>1</v>
      </c>
      <c r="AI137" s="18">
        <v>0</v>
      </c>
      <c r="AJ137" s="18">
        <v>0</v>
      </c>
      <c r="AK137" s="18">
        <v>0</v>
      </c>
      <c r="AL137" s="18">
        <v>0</v>
      </c>
      <c r="AM137" s="18"/>
      <c r="AN137" s="18" t="s">
        <v>1724</v>
      </c>
      <c r="AO137" s="18">
        <v>0</v>
      </c>
      <c r="AP137" s="18">
        <v>0</v>
      </c>
      <c r="AQ137" s="18">
        <v>0</v>
      </c>
      <c r="AR137" s="18">
        <v>1</v>
      </c>
      <c r="AS137" s="18">
        <v>0</v>
      </c>
      <c r="AT137" s="18">
        <v>0</v>
      </c>
      <c r="AU137" s="18">
        <v>0</v>
      </c>
      <c r="AV137" s="18">
        <v>0</v>
      </c>
      <c r="AW137" s="18">
        <v>0</v>
      </c>
      <c r="AX137" s="18">
        <v>0</v>
      </c>
      <c r="AY137" s="18">
        <v>0</v>
      </c>
      <c r="AZ137" s="18">
        <v>0</v>
      </c>
      <c r="BA137" s="18">
        <v>0</v>
      </c>
      <c r="BB137" s="18">
        <v>0</v>
      </c>
      <c r="BC137" s="18">
        <v>0</v>
      </c>
      <c r="BD137" s="18">
        <v>0</v>
      </c>
      <c r="BE137" s="18">
        <v>0</v>
      </c>
      <c r="BF137" s="18">
        <v>0</v>
      </c>
      <c r="BG137" s="18">
        <v>0</v>
      </c>
      <c r="BH137" s="18">
        <v>0</v>
      </c>
      <c r="BI137" s="18">
        <f t="shared" si="2"/>
        <v>1</v>
      </c>
      <c r="BJ137" s="18" t="s">
        <v>713</v>
      </c>
      <c r="BK137" s="18" t="s">
        <v>136</v>
      </c>
      <c r="BL137" s="18" t="s">
        <v>1725</v>
      </c>
      <c r="BM137" s="18" t="s">
        <v>1726</v>
      </c>
      <c r="BN137" s="18" t="s">
        <v>1727</v>
      </c>
      <c r="BO137" s="18" t="s">
        <v>1728</v>
      </c>
      <c r="BP137" s="18" t="s">
        <v>1729</v>
      </c>
      <c r="BQ137" s="18" t="s">
        <v>1730</v>
      </c>
      <c r="BR137" s="18" t="s">
        <v>366</v>
      </c>
      <c r="BS137" s="18" t="s">
        <v>352</v>
      </c>
      <c r="BT137" s="18" t="s">
        <v>202</v>
      </c>
      <c r="BU137" s="18" t="s">
        <v>145</v>
      </c>
      <c r="BV137" s="18" t="s">
        <v>147</v>
      </c>
      <c r="BW137" s="18" t="s">
        <v>147</v>
      </c>
      <c r="BX137" s="18" t="s">
        <v>1731</v>
      </c>
    </row>
    <row r="138" spans="1:76" s="10" customFormat="1" ht="11.85" customHeight="1">
      <c r="A138" s="18" t="s">
        <v>1732</v>
      </c>
      <c r="B138" s="18" t="s">
        <v>1733</v>
      </c>
      <c r="C138" s="18" t="s">
        <v>126</v>
      </c>
      <c r="D138" s="21" t="s">
        <v>1722</v>
      </c>
      <c r="E138" s="18"/>
      <c r="F138" s="18" t="s">
        <v>172</v>
      </c>
      <c r="G138" s="18" t="s">
        <v>172</v>
      </c>
      <c r="H138" s="18" t="s">
        <v>172</v>
      </c>
      <c r="I138" s="18" t="s">
        <v>1723</v>
      </c>
      <c r="J138" s="18" t="s">
        <v>929</v>
      </c>
      <c r="K138" s="18" t="s">
        <v>1734</v>
      </c>
      <c r="L138" s="18" t="s">
        <v>1735</v>
      </c>
      <c r="M138" s="18">
        <v>1</v>
      </c>
      <c r="N138" s="18">
        <v>0</v>
      </c>
      <c r="O138" s="18">
        <v>0</v>
      </c>
      <c r="P138" s="18">
        <v>0</v>
      </c>
      <c r="Q138" s="18">
        <v>0</v>
      </c>
      <c r="R138" s="18">
        <v>0</v>
      </c>
      <c r="S138" s="18">
        <v>0</v>
      </c>
      <c r="T138" s="18">
        <v>0</v>
      </c>
      <c r="U138" s="18">
        <v>0</v>
      </c>
      <c r="V138" s="18">
        <v>0</v>
      </c>
      <c r="W138" s="18">
        <v>0</v>
      </c>
      <c r="X138" s="18">
        <v>0</v>
      </c>
      <c r="Y138" s="18">
        <v>0</v>
      </c>
      <c r="Z138" s="18">
        <v>0</v>
      </c>
      <c r="AA138" s="18">
        <v>0</v>
      </c>
      <c r="AB138" s="18">
        <v>0</v>
      </c>
      <c r="AC138" s="18">
        <v>0</v>
      </c>
      <c r="AD138" s="18">
        <v>0</v>
      </c>
      <c r="AE138" s="18">
        <v>0</v>
      </c>
      <c r="AF138" s="18">
        <v>0</v>
      </c>
      <c r="AG138" s="18">
        <v>0</v>
      </c>
      <c r="AH138" s="18">
        <v>1</v>
      </c>
      <c r="AI138" s="18">
        <v>0</v>
      </c>
      <c r="AJ138" s="18">
        <v>0</v>
      </c>
      <c r="AK138" s="18">
        <v>0</v>
      </c>
      <c r="AL138" s="18">
        <v>0</v>
      </c>
      <c r="AM138" s="18"/>
      <c r="AN138" s="18" t="s">
        <v>1724</v>
      </c>
      <c r="AO138" s="18">
        <v>0</v>
      </c>
      <c r="AP138" s="18">
        <v>0</v>
      </c>
      <c r="AQ138" s="18">
        <v>0</v>
      </c>
      <c r="AR138" s="18">
        <v>1</v>
      </c>
      <c r="AS138" s="18">
        <v>0</v>
      </c>
      <c r="AT138" s="18">
        <v>0</v>
      </c>
      <c r="AU138" s="18">
        <v>0</v>
      </c>
      <c r="AV138" s="18">
        <v>0</v>
      </c>
      <c r="AW138" s="18">
        <v>0</v>
      </c>
      <c r="AX138" s="18">
        <v>0</v>
      </c>
      <c r="AY138" s="18">
        <v>0</v>
      </c>
      <c r="AZ138" s="18">
        <v>0</v>
      </c>
      <c r="BA138" s="18">
        <v>0</v>
      </c>
      <c r="BB138" s="18">
        <v>0</v>
      </c>
      <c r="BC138" s="18">
        <v>0</v>
      </c>
      <c r="BD138" s="18">
        <v>0</v>
      </c>
      <c r="BE138" s="18">
        <v>0</v>
      </c>
      <c r="BF138" s="18">
        <v>0</v>
      </c>
      <c r="BG138" s="18">
        <v>0</v>
      </c>
      <c r="BH138" s="18">
        <v>0</v>
      </c>
      <c r="BI138" s="18">
        <f t="shared" si="2"/>
        <v>1</v>
      </c>
      <c r="BJ138" s="18" t="s">
        <v>713</v>
      </c>
      <c r="BK138" s="18" t="s">
        <v>136</v>
      </c>
      <c r="BL138" s="18" t="s">
        <v>1725</v>
      </c>
      <c r="BM138" s="18" t="s">
        <v>1736</v>
      </c>
      <c r="BN138" s="18" t="s">
        <v>1737</v>
      </c>
      <c r="BO138" s="18" t="s">
        <v>1738</v>
      </c>
      <c r="BP138" s="18" t="s">
        <v>1729</v>
      </c>
      <c r="BQ138" s="18" t="s">
        <v>1730</v>
      </c>
      <c r="BR138" s="18" t="s">
        <v>366</v>
      </c>
      <c r="BS138" s="18" t="s">
        <v>352</v>
      </c>
      <c r="BT138" s="18" t="s">
        <v>202</v>
      </c>
      <c r="BU138" s="18" t="s">
        <v>145</v>
      </c>
      <c r="BV138" s="18" t="s">
        <v>147</v>
      </c>
      <c r="BW138" s="18" t="s">
        <v>147</v>
      </c>
      <c r="BX138" s="18" t="s">
        <v>1731</v>
      </c>
    </row>
    <row r="139" spans="1:76" s="10" customFormat="1" ht="11.85" customHeight="1">
      <c r="A139" s="18" t="s">
        <v>1739</v>
      </c>
      <c r="B139" s="18" t="s">
        <v>1740</v>
      </c>
      <c r="C139" s="18" t="s">
        <v>126</v>
      </c>
      <c r="D139" s="21" t="s">
        <v>1722</v>
      </c>
      <c r="E139" s="18"/>
      <c r="F139" s="18" t="s">
        <v>172</v>
      </c>
      <c r="G139" s="18" t="s">
        <v>172</v>
      </c>
      <c r="H139" s="18" t="s">
        <v>172</v>
      </c>
      <c r="I139" s="18" t="s">
        <v>1723</v>
      </c>
      <c r="J139" s="18" t="s">
        <v>929</v>
      </c>
      <c r="K139" s="18" t="s">
        <v>1734</v>
      </c>
      <c r="L139" s="18" t="s">
        <v>1735</v>
      </c>
      <c r="M139" s="18">
        <v>1</v>
      </c>
      <c r="N139" s="18">
        <v>0</v>
      </c>
      <c r="O139" s="18">
        <v>0</v>
      </c>
      <c r="P139" s="18">
        <v>0</v>
      </c>
      <c r="Q139" s="18">
        <v>0</v>
      </c>
      <c r="R139" s="18">
        <v>0</v>
      </c>
      <c r="S139" s="18">
        <v>0</v>
      </c>
      <c r="T139" s="18">
        <v>0</v>
      </c>
      <c r="U139" s="18">
        <v>0</v>
      </c>
      <c r="V139" s="18">
        <v>0</v>
      </c>
      <c r="W139" s="18">
        <v>0</v>
      </c>
      <c r="X139" s="18">
        <v>0</v>
      </c>
      <c r="Y139" s="18">
        <v>0</v>
      </c>
      <c r="Z139" s="18">
        <v>0</v>
      </c>
      <c r="AA139" s="18">
        <v>0</v>
      </c>
      <c r="AB139" s="18">
        <v>0</v>
      </c>
      <c r="AC139" s="18">
        <v>0</v>
      </c>
      <c r="AD139" s="18">
        <v>0</v>
      </c>
      <c r="AE139" s="18">
        <v>0</v>
      </c>
      <c r="AF139" s="18">
        <v>0</v>
      </c>
      <c r="AG139" s="18">
        <v>0</v>
      </c>
      <c r="AH139" s="18">
        <v>1</v>
      </c>
      <c r="AI139" s="18">
        <v>0</v>
      </c>
      <c r="AJ139" s="18">
        <v>0</v>
      </c>
      <c r="AK139" s="18">
        <v>0</v>
      </c>
      <c r="AL139" s="18">
        <v>0</v>
      </c>
      <c r="AM139" s="18"/>
      <c r="AN139" s="18" t="s">
        <v>1724</v>
      </c>
      <c r="AO139" s="18">
        <v>0</v>
      </c>
      <c r="AP139" s="18">
        <v>0</v>
      </c>
      <c r="AQ139" s="18">
        <v>0</v>
      </c>
      <c r="AR139" s="18">
        <v>1</v>
      </c>
      <c r="AS139" s="18">
        <v>0</v>
      </c>
      <c r="AT139" s="18">
        <v>0</v>
      </c>
      <c r="AU139" s="18">
        <v>0</v>
      </c>
      <c r="AV139" s="18">
        <v>0</v>
      </c>
      <c r="AW139" s="18">
        <v>0</v>
      </c>
      <c r="AX139" s="18">
        <v>0</v>
      </c>
      <c r="AY139" s="18">
        <v>0</v>
      </c>
      <c r="AZ139" s="18">
        <v>0</v>
      </c>
      <c r="BA139" s="18">
        <v>0</v>
      </c>
      <c r="BB139" s="18">
        <v>0</v>
      </c>
      <c r="BC139" s="18">
        <v>0</v>
      </c>
      <c r="BD139" s="18">
        <v>0</v>
      </c>
      <c r="BE139" s="18">
        <v>0</v>
      </c>
      <c r="BF139" s="18">
        <v>0</v>
      </c>
      <c r="BG139" s="18">
        <v>0</v>
      </c>
      <c r="BH139" s="18">
        <v>0</v>
      </c>
      <c r="BI139" s="18">
        <f t="shared" si="2"/>
        <v>1</v>
      </c>
      <c r="BJ139" s="18" t="s">
        <v>713</v>
      </c>
      <c r="BK139" s="18" t="s">
        <v>136</v>
      </c>
      <c r="BL139" s="18" t="s">
        <v>1725</v>
      </c>
      <c r="BM139" s="18" t="s">
        <v>1741</v>
      </c>
      <c r="BN139" s="18" t="s">
        <v>1742</v>
      </c>
      <c r="BO139" s="18" t="s">
        <v>1743</v>
      </c>
      <c r="BP139" s="18" t="s">
        <v>1729</v>
      </c>
      <c r="BQ139" s="18" t="s">
        <v>1730</v>
      </c>
      <c r="BR139" s="18" t="s">
        <v>366</v>
      </c>
      <c r="BS139" s="18" t="s">
        <v>352</v>
      </c>
      <c r="BT139" s="18" t="s">
        <v>202</v>
      </c>
      <c r="BU139" s="18" t="s">
        <v>145</v>
      </c>
      <c r="BV139" s="18" t="s">
        <v>147</v>
      </c>
      <c r="BW139" s="18" t="s">
        <v>147</v>
      </c>
      <c r="BX139" s="18" t="s">
        <v>1731</v>
      </c>
    </row>
    <row r="140" spans="1:76" s="10" customFormat="1" ht="11.45" customHeight="1">
      <c r="A140" s="18" t="s">
        <v>1744</v>
      </c>
      <c r="B140" s="18" t="s">
        <v>1745</v>
      </c>
      <c r="C140" s="18" t="s">
        <v>126</v>
      </c>
      <c r="D140" s="21" t="s">
        <v>1722</v>
      </c>
      <c r="E140" s="18"/>
      <c r="F140" s="18" t="s">
        <v>172</v>
      </c>
      <c r="G140" s="18" t="s">
        <v>172</v>
      </c>
      <c r="H140" s="18" t="s">
        <v>172</v>
      </c>
      <c r="I140" s="18" t="s">
        <v>1723</v>
      </c>
      <c r="J140" s="18" t="s">
        <v>929</v>
      </c>
      <c r="K140" s="18" t="s">
        <v>1734</v>
      </c>
      <c r="L140" s="18" t="s">
        <v>1735</v>
      </c>
      <c r="M140" s="18">
        <v>1</v>
      </c>
      <c r="N140" s="18">
        <v>0</v>
      </c>
      <c r="O140" s="18">
        <v>0</v>
      </c>
      <c r="P140" s="18">
        <v>0</v>
      </c>
      <c r="Q140" s="18">
        <v>0</v>
      </c>
      <c r="R140" s="18">
        <v>0</v>
      </c>
      <c r="S140" s="18">
        <v>0</v>
      </c>
      <c r="T140" s="18">
        <v>0</v>
      </c>
      <c r="U140" s="18">
        <v>0</v>
      </c>
      <c r="V140" s="18">
        <v>0</v>
      </c>
      <c r="W140" s="18">
        <v>0</v>
      </c>
      <c r="X140" s="18">
        <v>0</v>
      </c>
      <c r="Y140" s="18">
        <v>0</v>
      </c>
      <c r="Z140" s="18">
        <v>0</v>
      </c>
      <c r="AA140" s="18">
        <v>0</v>
      </c>
      <c r="AB140" s="18">
        <v>0</v>
      </c>
      <c r="AC140" s="18">
        <v>0</v>
      </c>
      <c r="AD140" s="18">
        <v>0</v>
      </c>
      <c r="AE140" s="18">
        <v>0</v>
      </c>
      <c r="AF140" s="18">
        <v>0</v>
      </c>
      <c r="AG140" s="18">
        <v>0</v>
      </c>
      <c r="AH140" s="18">
        <v>1</v>
      </c>
      <c r="AI140" s="18">
        <v>0</v>
      </c>
      <c r="AJ140" s="18">
        <v>0</v>
      </c>
      <c r="AK140" s="18">
        <v>0</v>
      </c>
      <c r="AL140" s="18">
        <v>0</v>
      </c>
      <c r="AM140" s="18"/>
      <c r="AN140" s="18" t="s">
        <v>1724</v>
      </c>
      <c r="AO140" s="18">
        <v>0</v>
      </c>
      <c r="AP140" s="18">
        <v>0</v>
      </c>
      <c r="AQ140" s="18">
        <v>0</v>
      </c>
      <c r="AR140" s="18">
        <v>1</v>
      </c>
      <c r="AS140" s="18">
        <v>0</v>
      </c>
      <c r="AT140" s="18">
        <v>0</v>
      </c>
      <c r="AU140" s="18">
        <v>0</v>
      </c>
      <c r="AV140" s="18">
        <v>0</v>
      </c>
      <c r="AW140" s="18">
        <v>0</v>
      </c>
      <c r="AX140" s="18">
        <v>0</v>
      </c>
      <c r="AY140" s="18">
        <v>0</v>
      </c>
      <c r="AZ140" s="18">
        <v>0</v>
      </c>
      <c r="BA140" s="18">
        <v>0</v>
      </c>
      <c r="BB140" s="18">
        <v>0</v>
      </c>
      <c r="BC140" s="18">
        <v>0</v>
      </c>
      <c r="BD140" s="18">
        <v>0</v>
      </c>
      <c r="BE140" s="18">
        <v>0</v>
      </c>
      <c r="BF140" s="18">
        <v>0</v>
      </c>
      <c r="BG140" s="18">
        <v>0</v>
      </c>
      <c r="BH140" s="18">
        <v>0</v>
      </c>
      <c r="BI140" s="18">
        <f t="shared" si="2"/>
        <v>1</v>
      </c>
      <c r="BJ140" s="18" t="s">
        <v>713</v>
      </c>
      <c r="BK140" s="18" t="s">
        <v>136</v>
      </c>
      <c r="BL140" s="18" t="s">
        <v>1725</v>
      </c>
      <c r="BM140" s="18" t="s">
        <v>1746</v>
      </c>
      <c r="BN140" s="18" t="s">
        <v>1747</v>
      </c>
      <c r="BO140" s="18" t="s">
        <v>1748</v>
      </c>
      <c r="BP140" s="18" t="s">
        <v>1749</v>
      </c>
      <c r="BQ140" s="18" t="s">
        <v>1730</v>
      </c>
      <c r="BR140" s="18" t="s">
        <v>366</v>
      </c>
      <c r="BS140" s="18" t="s">
        <v>352</v>
      </c>
      <c r="BT140" s="18" t="s">
        <v>202</v>
      </c>
      <c r="BU140" s="18" t="s">
        <v>145</v>
      </c>
      <c r="BV140" s="18" t="s">
        <v>147</v>
      </c>
      <c r="BW140" s="18" t="s">
        <v>147</v>
      </c>
      <c r="BX140" s="18" t="s">
        <v>1731</v>
      </c>
    </row>
    <row r="141" spans="1:76" s="10" customFormat="1" ht="11.85" customHeight="1">
      <c r="A141" s="18" t="s">
        <v>1750</v>
      </c>
      <c r="B141" s="18" t="s">
        <v>1751</v>
      </c>
      <c r="C141" s="18" t="s">
        <v>126</v>
      </c>
      <c r="D141" s="21" t="s">
        <v>1722</v>
      </c>
      <c r="E141" s="18"/>
      <c r="F141" s="18" t="s">
        <v>172</v>
      </c>
      <c r="G141" s="18" t="s">
        <v>172</v>
      </c>
      <c r="H141" s="18" t="s">
        <v>172</v>
      </c>
      <c r="I141" s="18" t="s">
        <v>1723</v>
      </c>
      <c r="J141" s="18" t="s">
        <v>929</v>
      </c>
      <c r="K141" s="18" t="s">
        <v>1734</v>
      </c>
      <c r="L141" s="18" t="s">
        <v>1735</v>
      </c>
      <c r="M141" s="18">
        <v>1</v>
      </c>
      <c r="N141" s="18">
        <v>0</v>
      </c>
      <c r="O141" s="18">
        <v>0</v>
      </c>
      <c r="P141" s="18">
        <v>0</v>
      </c>
      <c r="Q141" s="18">
        <v>0</v>
      </c>
      <c r="R141" s="18">
        <v>0</v>
      </c>
      <c r="S141" s="18">
        <v>0</v>
      </c>
      <c r="T141" s="18">
        <v>0</v>
      </c>
      <c r="U141" s="18">
        <v>0</v>
      </c>
      <c r="V141" s="18">
        <v>0</v>
      </c>
      <c r="W141" s="18">
        <v>0</v>
      </c>
      <c r="X141" s="18">
        <v>0</v>
      </c>
      <c r="Y141" s="18">
        <v>0</v>
      </c>
      <c r="Z141" s="18">
        <v>0</v>
      </c>
      <c r="AA141" s="18">
        <v>0</v>
      </c>
      <c r="AB141" s="18">
        <v>0</v>
      </c>
      <c r="AC141" s="18">
        <v>0</v>
      </c>
      <c r="AD141" s="18">
        <v>0</v>
      </c>
      <c r="AE141" s="18">
        <v>0</v>
      </c>
      <c r="AF141" s="18">
        <v>0</v>
      </c>
      <c r="AG141" s="18">
        <v>0</v>
      </c>
      <c r="AH141" s="18">
        <v>1</v>
      </c>
      <c r="AI141" s="18">
        <v>0</v>
      </c>
      <c r="AJ141" s="18">
        <v>0</v>
      </c>
      <c r="AK141" s="18">
        <v>0</v>
      </c>
      <c r="AL141" s="18">
        <v>0</v>
      </c>
      <c r="AM141" s="18"/>
      <c r="AN141" s="18" t="s">
        <v>1724</v>
      </c>
      <c r="AO141" s="18">
        <v>0</v>
      </c>
      <c r="AP141" s="18">
        <v>0</v>
      </c>
      <c r="AQ141" s="18">
        <v>0</v>
      </c>
      <c r="AR141" s="18">
        <v>1</v>
      </c>
      <c r="AS141" s="18">
        <v>0</v>
      </c>
      <c r="AT141" s="18">
        <v>0</v>
      </c>
      <c r="AU141" s="18">
        <v>0</v>
      </c>
      <c r="AV141" s="18">
        <v>0</v>
      </c>
      <c r="AW141" s="18">
        <v>0</v>
      </c>
      <c r="AX141" s="18">
        <v>0</v>
      </c>
      <c r="AY141" s="18">
        <v>0</v>
      </c>
      <c r="AZ141" s="18">
        <v>0</v>
      </c>
      <c r="BA141" s="18">
        <v>0</v>
      </c>
      <c r="BB141" s="18">
        <v>0</v>
      </c>
      <c r="BC141" s="18">
        <v>0</v>
      </c>
      <c r="BD141" s="18">
        <v>0</v>
      </c>
      <c r="BE141" s="18">
        <v>0</v>
      </c>
      <c r="BF141" s="18">
        <v>0</v>
      </c>
      <c r="BG141" s="18">
        <v>0</v>
      </c>
      <c r="BH141" s="18">
        <v>0</v>
      </c>
      <c r="BI141" s="18">
        <f t="shared" si="2"/>
        <v>1</v>
      </c>
      <c r="BJ141" s="18" t="s">
        <v>713</v>
      </c>
      <c r="BK141" s="18" t="s">
        <v>136</v>
      </c>
      <c r="BL141" s="18" t="s">
        <v>1725</v>
      </c>
      <c r="BM141" s="18" t="s">
        <v>1752</v>
      </c>
      <c r="BN141" s="18" t="s">
        <v>1753</v>
      </c>
      <c r="BO141" s="18" t="s">
        <v>1754</v>
      </c>
      <c r="BP141" s="18" t="s">
        <v>1755</v>
      </c>
      <c r="BQ141" s="18" t="s">
        <v>1730</v>
      </c>
      <c r="BR141" s="18" t="s">
        <v>366</v>
      </c>
      <c r="BS141" s="18" t="s">
        <v>352</v>
      </c>
      <c r="BT141" s="18" t="s">
        <v>202</v>
      </c>
      <c r="BU141" s="18" t="s">
        <v>145</v>
      </c>
      <c r="BV141" s="18" t="s">
        <v>147</v>
      </c>
      <c r="BW141" s="18" t="s">
        <v>147</v>
      </c>
      <c r="BX141" s="18" t="s">
        <v>1731</v>
      </c>
    </row>
    <row r="142" spans="1:76" s="10" customFormat="1" ht="11.85" customHeight="1">
      <c r="A142" s="18" t="s">
        <v>1756</v>
      </c>
      <c r="B142" s="18" t="s">
        <v>1757</v>
      </c>
      <c r="C142" s="18" t="s">
        <v>126</v>
      </c>
      <c r="D142" s="21" t="s">
        <v>1722</v>
      </c>
      <c r="E142" s="18"/>
      <c r="F142" s="18" t="s">
        <v>172</v>
      </c>
      <c r="G142" s="18" t="s">
        <v>172</v>
      </c>
      <c r="H142" s="18" t="s">
        <v>172</v>
      </c>
      <c r="I142" s="18" t="s">
        <v>1723</v>
      </c>
      <c r="J142" s="18" t="s">
        <v>929</v>
      </c>
      <c r="K142" s="18" t="s">
        <v>1734</v>
      </c>
      <c r="L142" s="18" t="s">
        <v>1735</v>
      </c>
      <c r="M142" s="18">
        <v>1</v>
      </c>
      <c r="N142" s="18">
        <v>0</v>
      </c>
      <c r="O142" s="18">
        <v>0</v>
      </c>
      <c r="P142" s="18">
        <v>0</v>
      </c>
      <c r="Q142" s="18">
        <v>0</v>
      </c>
      <c r="R142" s="18">
        <v>0</v>
      </c>
      <c r="S142" s="18">
        <v>0</v>
      </c>
      <c r="T142" s="18">
        <v>0</v>
      </c>
      <c r="U142" s="18">
        <v>0</v>
      </c>
      <c r="V142" s="18">
        <v>0</v>
      </c>
      <c r="W142" s="18">
        <v>0</v>
      </c>
      <c r="X142" s="18">
        <v>0</v>
      </c>
      <c r="Y142" s="18">
        <v>0</v>
      </c>
      <c r="Z142" s="18">
        <v>0</v>
      </c>
      <c r="AA142" s="18">
        <v>0</v>
      </c>
      <c r="AB142" s="18">
        <v>0</v>
      </c>
      <c r="AC142" s="18">
        <v>0</v>
      </c>
      <c r="AD142" s="18">
        <v>0</v>
      </c>
      <c r="AE142" s="18">
        <v>0</v>
      </c>
      <c r="AF142" s="18">
        <v>0</v>
      </c>
      <c r="AG142" s="18">
        <v>0</v>
      </c>
      <c r="AH142" s="18">
        <v>1</v>
      </c>
      <c r="AI142" s="18">
        <v>0</v>
      </c>
      <c r="AJ142" s="18">
        <v>0</v>
      </c>
      <c r="AK142" s="18">
        <v>0</v>
      </c>
      <c r="AL142" s="18">
        <v>0</v>
      </c>
      <c r="AM142" s="18"/>
      <c r="AN142" s="18" t="s">
        <v>1724</v>
      </c>
      <c r="AO142" s="18">
        <v>0</v>
      </c>
      <c r="AP142" s="18">
        <v>0</v>
      </c>
      <c r="AQ142" s="18">
        <v>0</v>
      </c>
      <c r="AR142" s="18">
        <v>1</v>
      </c>
      <c r="AS142" s="18">
        <v>0</v>
      </c>
      <c r="AT142" s="18">
        <v>0</v>
      </c>
      <c r="AU142" s="18">
        <v>0</v>
      </c>
      <c r="AV142" s="18">
        <v>0</v>
      </c>
      <c r="AW142" s="18">
        <v>0</v>
      </c>
      <c r="AX142" s="18">
        <v>0</v>
      </c>
      <c r="AY142" s="18">
        <v>0</v>
      </c>
      <c r="AZ142" s="18">
        <v>0</v>
      </c>
      <c r="BA142" s="18">
        <v>0</v>
      </c>
      <c r="BB142" s="18">
        <v>0</v>
      </c>
      <c r="BC142" s="18">
        <v>0</v>
      </c>
      <c r="BD142" s="18">
        <v>0</v>
      </c>
      <c r="BE142" s="18">
        <v>0</v>
      </c>
      <c r="BF142" s="18">
        <v>0</v>
      </c>
      <c r="BG142" s="18">
        <v>0</v>
      </c>
      <c r="BH142" s="18">
        <v>0</v>
      </c>
      <c r="BI142" s="18">
        <f t="shared" si="2"/>
        <v>1</v>
      </c>
      <c r="BJ142" s="18" t="s">
        <v>713</v>
      </c>
      <c r="BK142" s="18" t="s">
        <v>136</v>
      </c>
      <c r="BL142" s="18" t="s">
        <v>1725</v>
      </c>
      <c r="BM142" s="18" t="s">
        <v>1758</v>
      </c>
      <c r="BN142" s="18" t="s">
        <v>1759</v>
      </c>
      <c r="BO142" s="18" t="s">
        <v>1760</v>
      </c>
      <c r="BP142" s="18" t="s">
        <v>1729</v>
      </c>
      <c r="BQ142" s="18" t="s">
        <v>1730</v>
      </c>
      <c r="BR142" s="18" t="s">
        <v>366</v>
      </c>
      <c r="BS142" s="18" t="s">
        <v>352</v>
      </c>
      <c r="BT142" s="18" t="s">
        <v>202</v>
      </c>
      <c r="BU142" s="18" t="s">
        <v>145</v>
      </c>
      <c r="BV142" s="18" t="s">
        <v>147</v>
      </c>
      <c r="BW142" s="18" t="s">
        <v>147</v>
      </c>
      <c r="BX142" s="18" t="s">
        <v>1731</v>
      </c>
    </row>
    <row r="143" spans="1:76" s="10" customFormat="1" ht="11.85" customHeight="1">
      <c r="A143" s="18" t="s">
        <v>1761</v>
      </c>
      <c r="B143" s="18" t="s">
        <v>1762</v>
      </c>
      <c r="C143" s="18" t="s">
        <v>126</v>
      </c>
      <c r="D143" s="21" t="s">
        <v>1722</v>
      </c>
      <c r="E143" s="18"/>
      <c r="F143" s="18" t="s">
        <v>172</v>
      </c>
      <c r="G143" s="18" t="s">
        <v>172</v>
      </c>
      <c r="H143" s="18" t="s">
        <v>172</v>
      </c>
      <c r="I143" s="18" t="s">
        <v>1723</v>
      </c>
      <c r="J143" s="18" t="s">
        <v>929</v>
      </c>
      <c r="K143" s="18" t="s">
        <v>1734</v>
      </c>
      <c r="L143" s="18" t="s">
        <v>1735</v>
      </c>
      <c r="M143" s="18">
        <v>1</v>
      </c>
      <c r="N143" s="18">
        <v>0</v>
      </c>
      <c r="O143" s="18">
        <v>0</v>
      </c>
      <c r="P143" s="18">
        <v>0</v>
      </c>
      <c r="Q143" s="18">
        <v>0</v>
      </c>
      <c r="R143" s="18">
        <v>0</v>
      </c>
      <c r="S143" s="18">
        <v>0</v>
      </c>
      <c r="T143" s="18">
        <v>0</v>
      </c>
      <c r="U143" s="18">
        <v>0</v>
      </c>
      <c r="V143" s="18">
        <v>0</v>
      </c>
      <c r="W143" s="18">
        <v>0</v>
      </c>
      <c r="X143" s="18">
        <v>0</v>
      </c>
      <c r="Y143" s="18">
        <v>0</v>
      </c>
      <c r="Z143" s="18">
        <v>0</v>
      </c>
      <c r="AA143" s="18">
        <v>0</v>
      </c>
      <c r="AB143" s="18">
        <v>0</v>
      </c>
      <c r="AC143" s="18">
        <v>0</v>
      </c>
      <c r="AD143" s="18">
        <v>0</v>
      </c>
      <c r="AE143" s="18">
        <v>0</v>
      </c>
      <c r="AF143" s="18">
        <v>0</v>
      </c>
      <c r="AG143" s="18">
        <v>0</v>
      </c>
      <c r="AH143" s="18">
        <v>1</v>
      </c>
      <c r="AI143" s="18">
        <v>0</v>
      </c>
      <c r="AJ143" s="18">
        <v>0</v>
      </c>
      <c r="AK143" s="18">
        <v>0</v>
      </c>
      <c r="AL143" s="18">
        <v>0</v>
      </c>
      <c r="AM143" s="18"/>
      <c r="AN143" s="18" t="s">
        <v>1724</v>
      </c>
      <c r="AO143" s="18">
        <v>0</v>
      </c>
      <c r="AP143" s="18">
        <v>0</v>
      </c>
      <c r="AQ143" s="18">
        <v>0</v>
      </c>
      <c r="AR143" s="18">
        <v>1</v>
      </c>
      <c r="AS143" s="18">
        <v>0</v>
      </c>
      <c r="AT143" s="18">
        <v>0</v>
      </c>
      <c r="AU143" s="18">
        <v>0</v>
      </c>
      <c r="AV143" s="18">
        <v>0</v>
      </c>
      <c r="AW143" s="18">
        <v>0</v>
      </c>
      <c r="AX143" s="18">
        <v>0</v>
      </c>
      <c r="AY143" s="18">
        <v>0</v>
      </c>
      <c r="AZ143" s="18">
        <v>0</v>
      </c>
      <c r="BA143" s="18">
        <v>0</v>
      </c>
      <c r="BB143" s="18">
        <v>0</v>
      </c>
      <c r="BC143" s="18">
        <v>0</v>
      </c>
      <c r="BD143" s="18">
        <v>0</v>
      </c>
      <c r="BE143" s="18">
        <v>0</v>
      </c>
      <c r="BF143" s="18">
        <v>0</v>
      </c>
      <c r="BG143" s="18">
        <v>0</v>
      </c>
      <c r="BH143" s="18">
        <v>0</v>
      </c>
      <c r="BI143" s="18">
        <f t="shared" si="2"/>
        <v>1</v>
      </c>
      <c r="BJ143" s="18" t="s">
        <v>713</v>
      </c>
      <c r="BK143" s="18" t="s">
        <v>136</v>
      </c>
      <c r="BL143" s="18" t="s">
        <v>1725</v>
      </c>
      <c r="BM143" s="18" t="s">
        <v>1763</v>
      </c>
      <c r="BN143" s="18" t="s">
        <v>1764</v>
      </c>
      <c r="BO143" s="18" t="s">
        <v>1748</v>
      </c>
      <c r="BP143" s="18" t="s">
        <v>1729</v>
      </c>
      <c r="BQ143" s="18" t="s">
        <v>1730</v>
      </c>
      <c r="BR143" s="18" t="s">
        <v>366</v>
      </c>
      <c r="BS143" s="18" t="s">
        <v>352</v>
      </c>
      <c r="BT143" s="18" t="s">
        <v>202</v>
      </c>
      <c r="BU143" s="18" t="s">
        <v>145</v>
      </c>
      <c r="BV143" s="18" t="s">
        <v>147</v>
      </c>
      <c r="BW143" s="18" t="s">
        <v>147</v>
      </c>
      <c r="BX143" s="18" t="s">
        <v>1731</v>
      </c>
    </row>
    <row r="144" spans="1:76" s="10" customFormat="1" ht="11.85" customHeight="1">
      <c r="A144" s="18" t="s">
        <v>1765</v>
      </c>
      <c r="B144" s="18" t="s">
        <v>1766</v>
      </c>
      <c r="C144" s="18" t="s">
        <v>126</v>
      </c>
      <c r="D144" s="21" t="s">
        <v>1722</v>
      </c>
      <c r="E144" s="18"/>
      <c r="F144" s="18" t="s">
        <v>172</v>
      </c>
      <c r="G144" s="18" t="s">
        <v>172</v>
      </c>
      <c r="H144" s="18" t="s">
        <v>172</v>
      </c>
      <c r="I144" s="18" t="s">
        <v>1723</v>
      </c>
      <c r="J144" s="18" t="s">
        <v>929</v>
      </c>
      <c r="K144" s="18" t="s">
        <v>1734</v>
      </c>
      <c r="L144" s="18" t="s">
        <v>1735</v>
      </c>
      <c r="M144" s="18">
        <v>1</v>
      </c>
      <c r="N144" s="18">
        <v>0</v>
      </c>
      <c r="O144" s="18">
        <v>0</v>
      </c>
      <c r="P144" s="18">
        <v>0</v>
      </c>
      <c r="Q144" s="18">
        <v>0</v>
      </c>
      <c r="R144" s="18">
        <v>0</v>
      </c>
      <c r="S144" s="18">
        <v>0</v>
      </c>
      <c r="T144" s="18">
        <v>0</v>
      </c>
      <c r="U144" s="18">
        <v>0</v>
      </c>
      <c r="V144" s="18">
        <v>0</v>
      </c>
      <c r="W144" s="18">
        <v>0</v>
      </c>
      <c r="X144" s="18">
        <v>0</v>
      </c>
      <c r="Y144" s="18">
        <v>0</v>
      </c>
      <c r="Z144" s="18">
        <v>0</v>
      </c>
      <c r="AA144" s="18">
        <v>0</v>
      </c>
      <c r="AB144" s="18">
        <v>0</v>
      </c>
      <c r="AC144" s="18">
        <v>0</v>
      </c>
      <c r="AD144" s="18">
        <v>0</v>
      </c>
      <c r="AE144" s="18">
        <v>0</v>
      </c>
      <c r="AF144" s="18">
        <v>0</v>
      </c>
      <c r="AG144" s="18">
        <v>0</v>
      </c>
      <c r="AH144" s="18">
        <v>1</v>
      </c>
      <c r="AI144" s="18">
        <v>0</v>
      </c>
      <c r="AJ144" s="18">
        <v>0</v>
      </c>
      <c r="AK144" s="18">
        <v>0</v>
      </c>
      <c r="AL144" s="18">
        <v>0</v>
      </c>
      <c r="AM144" s="18"/>
      <c r="AN144" s="18" t="s">
        <v>1724</v>
      </c>
      <c r="AO144" s="18">
        <v>0</v>
      </c>
      <c r="AP144" s="18">
        <v>0</v>
      </c>
      <c r="AQ144" s="18">
        <v>0</v>
      </c>
      <c r="AR144" s="18">
        <v>1</v>
      </c>
      <c r="AS144" s="18">
        <v>0</v>
      </c>
      <c r="AT144" s="18">
        <v>0</v>
      </c>
      <c r="AU144" s="18">
        <v>0</v>
      </c>
      <c r="AV144" s="18">
        <v>0</v>
      </c>
      <c r="AW144" s="18">
        <v>0</v>
      </c>
      <c r="AX144" s="18">
        <v>0</v>
      </c>
      <c r="AY144" s="18">
        <v>0</v>
      </c>
      <c r="AZ144" s="18">
        <v>0</v>
      </c>
      <c r="BA144" s="18">
        <v>0</v>
      </c>
      <c r="BB144" s="18">
        <v>0</v>
      </c>
      <c r="BC144" s="18">
        <v>0</v>
      </c>
      <c r="BD144" s="18">
        <v>0</v>
      </c>
      <c r="BE144" s="18">
        <v>0</v>
      </c>
      <c r="BF144" s="18">
        <v>0</v>
      </c>
      <c r="BG144" s="18">
        <v>0</v>
      </c>
      <c r="BH144" s="18">
        <v>0</v>
      </c>
      <c r="BI144" s="18">
        <f t="shared" si="2"/>
        <v>1</v>
      </c>
      <c r="BJ144" s="18" t="s">
        <v>713</v>
      </c>
      <c r="BK144" s="18" t="s">
        <v>136</v>
      </c>
      <c r="BL144" s="18" t="s">
        <v>1725</v>
      </c>
      <c r="BM144" s="18" t="s">
        <v>1767</v>
      </c>
      <c r="BN144" s="18" t="s">
        <v>1768</v>
      </c>
      <c r="BO144" s="18" t="s">
        <v>1769</v>
      </c>
      <c r="BP144" s="18" t="s">
        <v>1729</v>
      </c>
      <c r="BQ144" s="18" t="s">
        <v>1730</v>
      </c>
      <c r="BR144" s="18" t="s">
        <v>366</v>
      </c>
      <c r="BS144" s="18" t="s">
        <v>352</v>
      </c>
      <c r="BT144" s="18" t="s">
        <v>202</v>
      </c>
      <c r="BU144" s="18" t="s">
        <v>145</v>
      </c>
      <c r="BV144" s="18" t="s">
        <v>147</v>
      </c>
      <c r="BW144" s="18" t="s">
        <v>147</v>
      </c>
      <c r="BX144" s="18" t="s">
        <v>1731</v>
      </c>
    </row>
    <row r="145" spans="1:76" s="10" customFormat="1" ht="11.85" customHeight="1">
      <c r="A145" s="18" t="s">
        <v>1770</v>
      </c>
      <c r="B145" s="18" t="s">
        <v>1771</v>
      </c>
      <c r="C145" s="18" t="s">
        <v>126</v>
      </c>
      <c r="D145" s="21" t="s">
        <v>1722</v>
      </c>
      <c r="E145" s="18"/>
      <c r="F145" s="18" t="s">
        <v>172</v>
      </c>
      <c r="G145" s="18" t="s">
        <v>172</v>
      </c>
      <c r="H145" s="18" t="s">
        <v>172</v>
      </c>
      <c r="I145" s="18" t="s">
        <v>1723</v>
      </c>
      <c r="J145" s="18" t="s">
        <v>929</v>
      </c>
      <c r="K145" s="18" t="s">
        <v>1734</v>
      </c>
      <c r="L145" s="18" t="s">
        <v>1735</v>
      </c>
      <c r="M145" s="18">
        <v>1</v>
      </c>
      <c r="N145" s="18">
        <v>0</v>
      </c>
      <c r="O145" s="18">
        <v>0</v>
      </c>
      <c r="P145" s="18">
        <v>0</v>
      </c>
      <c r="Q145" s="18">
        <v>0</v>
      </c>
      <c r="R145" s="18">
        <v>0</v>
      </c>
      <c r="S145" s="18">
        <v>0</v>
      </c>
      <c r="T145" s="18">
        <v>0</v>
      </c>
      <c r="U145" s="18">
        <v>0</v>
      </c>
      <c r="V145" s="18">
        <v>0</v>
      </c>
      <c r="W145" s="18">
        <v>0</v>
      </c>
      <c r="X145" s="18">
        <v>0</v>
      </c>
      <c r="Y145" s="18">
        <v>0</v>
      </c>
      <c r="Z145" s="18">
        <v>0</v>
      </c>
      <c r="AA145" s="18">
        <v>0</v>
      </c>
      <c r="AB145" s="18">
        <v>0</v>
      </c>
      <c r="AC145" s="18">
        <v>0</v>
      </c>
      <c r="AD145" s="18">
        <v>0</v>
      </c>
      <c r="AE145" s="18">
        <v>0</v>
      </c>
      <c r="AF145" s="18">
        <v>0</v>
      </c>
      <c r="AG145" s="18">
        <v>0</v>
      </c>
      <c r="AH145" s="18">
        <v>1</v>
      </c>
      <c r="AI145" s="18">
        <v>0</v>
      </c>
      <c r="AJ145" s="18">
        <v>0</v>
      </c>
      <c r="AK145" s="18">
        <v>0</v>
      </c>
      <c r="AL145" s="18">
        <v>0</v>
      </c>
      <c r="AM145" s="18"/>
      <c r="AN145" s="18" t="s">
        <v>1772</v>
      </c>
      <c r="AO145" s="18">
        <v>0</v>
      </c>
      <c r="AP145" s="18">
        <v>0</v>
      </c>
      <c r="AQ145" s="18">
        <v>0</v>
      </c>
      <c r="AR145" s="18">
        <v>1</v>
      </c>
      <c r="AS145" s="18">
        <v>0</v>
      </c>
      <c r="AT145" s="18">
        <v>0</v>
      </c>
      <c r="AU145" s="18">
        <v>0</v>
      </c>
      <c r="AV145" s="18">
        <v>0</v>
      </c>
      <c r="AW145" s="18">
        <v>0</v>
      </c>
      <c r="AX145" s="18">
        <v>0</v>
      </c>
      <c r="AY145" s="18">
        <v>0</v>
      </c>
      <c r="AZ145" s="18">
        <v>0</v>
      </c>
      <c r="BA145" s="18">
        <v>0</v>
      </c>
      <c r="BB145" s="18">
        <v>0</v>
      </c>
      <c r="BC145" s="18">
        <v>0</v>
      </c>
      <c r="BD145" s="18">
        <v>0</v>
      </c>
      <c r="BE145" s="18">
        <v>0</v>
      </c>
      <c r="BF145" s="18">
        <v>0</v>
      </c>
      <c r="BG145" s="18">
        <v>0</v>
      </c>
      <c r="BH145" s="18">
        <v>0</v>
      </c>
      <c r="BI145" s="18">
        <f t="shared" si="2"/>
        <v>1</v>
      </c>
      <c r="BJ145" s="18" t="s">
        <v>713</v>
      </c>
      <c r="BK145" s="18" t="s">
        <v>136</v>
      </c>
      <c r="BL145" s="18" t="s">
        <v>1725</v>
      </c>
      <c r="BM145" s="18" t="s">
        <v>1773</v>
      </c>
      <c r="BN145" s="18" t="s">
        <v>1774</v>
      </c>
      <c r="BO145" s="18" t="s">
        <v>1775</v>
      </c>
      <c r="BP145" s="18" t="s">
        <v>1776</v>
      </c>
      <c r="BQ145" s="18" t="s">
        <v>1730</v>
      </c>
      <c r="BR145" s="18" t="s">
        <v>366</v>
      </c>
      <c r="BS145" s="18" t="s">
        <v>352</v>
      </c>
      <c r="BT145" s="18" t="s">
        <v>202</v>
      </c>
      <c r="BU145" s="18" t="s">
        <v>145</v>
      </c>
      <c r="BV145" s="18" t="s">
        <v>147</v>
      </c>
      <c r="BW145" s="18" t="s">
        <v>147</v>
      </c>
      <c r="BX145" s="18" t="s">
        <v>1731</v>
      </c>
    </row>
    <row r="146" spans="1:76" s="10" customFormat="1" ht="11.45" customHeight="1">
      <c r="A146" s="18" t="s">
        <v>1777</v>
      </c>
      <c r="B146" s="18" t="s">
        <v>1778</v>
      </c>
      <c r="C146" s="18" t="s">
        <v>126</v>
      </c>
      <c r="D146" s="21" t="s">
        <v>1779</v>
      </c>
      <c r="E146" s="18"/>
      <c r="F146" s="18" t="s">
        <v>128</v>
      </c>
      <c r="G146" s="18" t="s">
        <v>129</v>
      </c>
      <c r="H146" s="18" t="s">
        <v>129</v>
      </c>
      <c r="I146" s="18" t="s">
        <v>129</v>
      </c>
      <c r="J146" s="18" t="s">
        <v>694</v>
      </c>
      <c r="K146" s="18" t="s">
        <v>1780</v>
      </c>
      <c r="L146" s="18" t="s">
        <v>1781</v>
      </c>
      <c r="M146" s="18">
        <v>0</v>
      </c>
      <c r="N146" s="18">
        <v>0</v>
      </c>
      <c r="O146" s="18">
        <v>0</v>
      </c>
      <c r="P146" s="18">
        <v>0</v>
      </c>
      <c r="Q146" s="18">
        <v>1</v>
      </c>
      <c r="R146" s="18">
        <v>0</v>
      </c>
      <c r="S146" s="18">
        <v>0</v>
      </c>
      <c r="T146" s="18">
        <v>0</v>
      </c>
      <c r="U146" s="18">
        <v>0</v>
      </c>
      <c r="V146" s="18">
        <v>0</v>
      </c>
      <c r="W146" s="18">
        <v>0</v>
      </c>
      <c r="X146" s="18">
        <v>0</v>
      </c>
      <c r="Y146" s="18">
        <v>0</v>
      </c>
      <c r="Z146" s="18">
        <v>0</v>
      </c>
      <c r="AA146" s="18">
        <v>0</v>
      </c>
      <c r="AB146" s="18">
        <v>0</v>
      </c>
      <c r="AC146" s="18">
        <v>0</v>
      </c>
      <c r="AD146" s="18">
        <v>0</v>
      </c>
      <c r="AE146" s="18">
        <v>0</v>
      </c>
      <c r="AF146" s="18">
        <v>0</v>
      </c>
      <c r="AG146" s="18">
        <v>0</v>
      </c>
      <c r="AH146" s="18">
        <v>0</v>
      </c>
      <c r="AI146" s="18">
        <v>0</v>
      </c>
      <c r="AJ146" s="18">
        <v>0</v>
      </c>
      <c r="AK146" s="18">
        <v>0</v>
      </c>
      <c r="AL146" s="18">
        <v>0</v>
      </c>
      <c r="AM146" s="18"/>
      <c r="AN146" s="18" t="s">
        <v>67</v>
      </c>
      <c r="AO146" s="18">
        <v>0</v>
      </c>
      <c r="AP146" s="18">
        <v>0</v>
      </c>
      <c r="AQ146" s="18">
        <v>0</v>
      </c>
      <c r="AR146" s="18">
        <v>0</v>
      </c>
      <c r="AS146" s="18">
        <v>0</v>
      </c>
      <c r="AT146" s="18">
        <v>0</v>
      </c>
      <c r="AU146" s="18">
        <v>0</v>
      </c>
      <c r="AV146" s="18">
        <v>0</v>
      </c>
      <c r="AW146" s="18">
        <v>0</v>
      </c>
      <c r="AX146" s="18">
        <v>0</v>
      </c>
      <c r="AY146" s="18">
        <v>0</v>
      </c>
      <c r="AZ146" s="18">
        <v>0</v>
      </c>
      <c r="BA146" s="18">
        <v>0</v>
      </c>
      <c r="BB146" s="18">
        <v>0</v>
      </c>
      <c r="BC146" s="18">
        <v>0</v>
      </c>
      <c r="BD146" s="18">
        <v>1</v>
      </c>
      <c r="BE146" s="18">
        <v>0</v>
      </c>
      <c r="BF146" s="18">
        <v>0</v>
      </c>
      <c r="BG146" s="18">
        <v>0</v>
      </c>
      <c r="BH146" s="18">
        <v>0</v>
      </c>
      <c r="BI146" s="18">
        <f t="shared" si="2"/>
        <v>1</v>
      </c>
      <c r="BJ146" s="18" t="s">
        <v>195</v>
      </c>
      <c r="BK146" s="18" t="s">
        <v>1782</v>
      </c>
      <c r="BL146" s="18" t="s">
        <v>147</v>
      </c>
      <c r="BM146" s="18" t="s">
        <v>1783</v>
      </c>
      <c r="BN146" s="18" t="s">
        <v>1784</v>
      </c>
      <c r="BO146" s="18" t="s">
        <v>1785</v>
      </c>
      <c r="BP146" s="18" t="s">
        <v>1780</v>
      </c>
      <c r="BQ146" s="18" t="s">
        <v>147</v>
      </c>
      <c r="BR146" s="18" t="s">
        <v>142</v>
      </c>
      <c r="BS146" s="18" t="s">
        <v>143</v>
      </c>
      <c r="BT146" s="18" t="s">
        <v>147</v>
      </c>
      <c r="BU146" s="18" t="s">
        <v>165</v>
      </c>
      <c r="BV146" s="18" t="s">
        <v>254</v>
      </c>
      <c r="BW146" s="18" t="s">
        <v>147</v>
      </c>
      <c r="BX146" s="18" t="s">
        <v>1786</v>
      </c>
    </row>
    <row r="147" spans="1:76" s="10" customFormat="1" ht="11.85" customHeight="1">
      <c r="A147" s="18" t="s">
        <v>309</v>
      </c>
      <c r="B147" s="18" t="s">
        <v>310</v>
      </c>
      <c r="C147" s="18" t="s">
        <v>126</v>
      </c>
      <c r="D147" s="21" t="s">
        <v>311</v>
      </c>
      <c r="E147" s="18" t="s">
        <v>312</v>
      </c>
      <c r="F147" s="18" t="s">
        <v>128</v>
      </c>
      <c r="G147" s="18" t="s">
        <v>129</v>
      </c>
      <c r="H147" s="18" t="s">
        <v>129</v>
      </c>
      <c r="I147" s="18" t="s">
        <v>129</v>
      </c>
      <c r="J147" s="18" t="s">
        <v>694</v>
      </c>
      <c r="K147" s="18" t="s">
        <v>130</v>
      </c>
      <c r="L147" s="18" t="s">
        <v>131</v>
      </c>
      <c r="M147" s="18">
        <v>0</v>
      </c>
      <c r="N147" s="18">
        <v>0</v>
      </c>
      <c r="O147" s="18">
        <v>0</v>
      </c>
      <c r="P147" s="18">
        <v>0</v>
      </c>
      <c r="Q147" s="18">
        <v>0</v>
      </c>
      <c r="R147" s="18">
        <v>0</v>
      </c>
      <c r="S147" s="18">
        <v>0</v>
      </c>
      <c r="T147" s="18">
        <v>0</v>
      </c>
      <c r="U147" s="18">
        <v>0</v>
      </c>
      <c r="V147" s="18">
        <v>0</v>
      </c>
      <c r="W147" s="18">
        <v>0</v>
      </c>
      <c r="X147" s="18">
        <v>0</v>
      </c>
      <c r="Y147" s="18">
        <v>0</v>
      </c>
      <c r="Z147" s="18">
        <v>0</v>
      </c>
      <c r="AA147" s="18">
        <v>0</v>
      </c>
      <c r="AB147" s="18">
        <v>0</v>
      </c>
      <c r="AC147" s="18">
        <v>0</v>
      </c>
      <c r="AD147" s="18">
        <v>0</v>
      </c>
      <c r="AE147" s="18">
        <v>0</v>
      </c>
      <c r="AF147" s="18">
        <v>0</v>
      </c>
      <c r="AG147" s="18">
        <v>1</v>
      </c>
      <c r="AH147" s="18">
        <v>0</v>
      </c>
      <c r="AI147" s="18">
        <v>0</v>
      </c>
      <c r="AJ147" s="18">
        <v>0</v>
      </c>
      <c r="AK147" s="18">
        <v>0</v>
      </c>
      <c r="AL147" s="18">
        <v>0</v>
      </c>
      <c r="AM147" s="18"/>
      <c r="AN147" s="18" t="s">
        <v>133</v>
      </c>
      <c r="AO147" s="18">
        <v>0</v>
      </c>
      <c r="AP147" s="18">
        <v>0</v>
      </c>
      <c r="AQ147" s="18">
        <v>0</v>
      </c>
      <c r="AR147" s="18">
        <v>0</v>
      </c>
      <c r="AS147" s="18">
        <v>0</v>
      </c>
      <c r="AT147" s="18">
        <v>0</v>
      </c>
      <c r="AU147" s="18">
        <v>0</v>
      </c>
      <c r="AV147" s="18">
        <v>0</v>
      </c>
      <c r="AW147" s="18">
        <v>0</v>
      </c>
      <c r="AX147" s="18">
        <v>0</v>
      </c>
      <c r="AY147" s="18">
        <v>0</v>
      </c>
      <c r="AZ147" s="18">
        <v>0</v>
      </c>
      <c r="BA147" s="18">
        <v>0</v>
      </c>
      <c r="BB147" s="18">
        <v>0</v>
      </c>
      <c r="BC147" s="18">
        <v>0</v>
      </c>
      <c r="BD147" s="18">
        <v>0</v>
      </c>
      <c r="BE147" s="18">
        <v>1</v>
      </c>
      <c r="BF147" s="18">
        <v>0</v>
      </c>
      <c r="BG147" s="18">
        <v>0</v>
      </c>
      <c r="BH147" s="18">
        <v>0</v>
      </c>
      <c r="BI147" s="18">
        <f t="shared" si="2"/>
        <v>1</v>
      </c>
      <c r="BJ147" s="18" t="s">
        <v>134</v>
      </c>
      <c r="BK147" s="18" t="s">
        <v>314</v>
      </c>
      <c r="BL147" s="18" t="s">
        <v>136</v>
      </c>
      <c r="BM147" s="18" t="s">
        <v>315</v>
      </c>
      <c r="BN147" s="18" t="s">
        <v>316</v>
      </c>
      <c r="BO147" s="18" t="s">
        <v>317</v>
      </c>
      <c r="BP147" s="18" t="s">
        <v>318</v>
      </c>
      <c r="BQ147" s="18" t="s">
        <v>319</v>
      </c>
      <c r="BR147" s="18" t="s">
        <v>118</v>
      </c>
      <c r="BS147" s="18" t="s">
        <v>273</v>
      </c>
      <c r="BT147" s="18" t="s">
        <v>144</v>
      </c>
      <c r="BU147" s="18" t="s">
        <v>145</v>
      </c>
      <c r="BV147" s="18" t="s">
        <v>291</v>
      </c>
      <c r="BW147" s="18" t="s">
        <v>320</v>
      </c>
      <c r="BX147" s="18" t="s">
        <v>321</v>
      </c>
    </row>
    <row r="148" spans="1:76" s="10" customFormat="1" ht="11.85" customHeight="1">
      <c r="A148" s="18" t="s">
        <v>587</v>
      </c>
      <c r="B148" s="18" t="s">
        <v>588</v>
      </c>
      <c r="C148" s="18" t="s">
        <v>126</v>
      </c>
      <c r="D148" s="21" t="s">
        <v>589</v>
      </c>
      <c r="E148" s="18" t="s">
        <v>590</v>
      </c>
      <c r="F148" s="18" t="s">
        <v>172</v>
      </c>
      <c r="G148" s="18" t="s">
        <v>172</v>
      </c>
      <c r="H148" s="18" t="s">
        <v>128</v>
      </c>
      <c r="I148" s="18" t="s">
        <v>591</v>
      </c>
      <c r="J148" s="18" t="s">
        <v>1787</v>
      </c>
      <c r="K148" s="18" t="s">
        <v>226</v>
      </c>
      <c r="L148" s="18" t="s">
        <v>129</v>
      </c>
      <c r="M148" s="18">
        <v>0</v>
      </c>
      <c r="N148" s="18">
        <v>0</v>
      </c>
      <c r="O148" s="18">
        <v>0</v>
      </c>
      <c r="P148" s="18">
        <v>0</v>
      </c>
      <c r="Q148" s="18">
        <v>0</v>
      </c>
      <c r="R148" s="18">
        <v>0</v>
      </c>
      <c r="S148" s="18">
        <v>0</v>
      </c>
      <c r="T148" s="18">
        <v>1</v>
      </c>
      <c r="U148" s="18">
        <v>0</v>
      </c>
      <c r="V148" s="18">
        <v>0</v>
      </c>
      <c r="W148" s="18">
        <v>0</v>
      </c>
      <c r="X148" s="18">
        <v>1</v>
      </c>
      <c r="Y148" s="18">
        <v>0</v>
      </c>
      <c r="Z148" s="18">
        <v>0</v>
      </c>
      <c r="AA148" s="18">
        <v>0</v>
      </c>
      <c r="AB148" s="18">
        <v>0</v>
      </c>
      <c r="AC148" s="18">
        <v>0</v>
      </c>
      <c r="AD148" s="18">
        <v>1</v>
      </c>
      <c r="AE148" s="18">
        <v>0</v>
      </c>
      <c r="AF148" s="18">
        <v>0</v>
      </c>
      <c r="AG148" s="18">
        <v>0</v>
      </c>
      <c r="AH148" s="18">
        <v>0</v>
      </c>
      <c r="AI148" s="18">
        <v>0</v>
      </c>
      <c r="AJ148" s="18">
        <v>0</v>
      </c>
      <c r="AK148" s="18">
        <v>0</v>
      </c>
      <c r="AL148" s="18">
        <v>0</v>
      </c>
      <c r="AM148" s="18" t="s">
        <v>48</v>
      </c>
      <c r="AN148" s="18" t="s">
        <v>593</v>
      </c>
      <c r="AO148" s="18">
        <v>0</v>
      </c>
      <c r="AP148" s="18">
        <v>0</v>
      </c>
      <c r="AQ148" s="18">
        <v>0</v>
      </c>
      <c r="AR148" s="18">
        <v>0</v>
      </c>
      <c r="AS148" s="18">
        <v>0</v>
      </c>
      <c r="AT148" s="18">
        <v>1</v>
      </c>
      <c r="AU148" s="18">
        <v>0</v>
      </c>
      <c r="AV148" s="18">
        <v>0</v>
      </c>
      <c r="AW148" s="18">
        <v>0</v>
      </c>
      <c r="AX148" s="18">
        <v>0</v>
      </c>
      <c r="AY148" s="18">
        <v>0</v>
      </c>
      <c r="AZ148" s="18">
        <v>0</v>
      </c>
      <c r="BA148" s="18">
        <v>0</v>
      </c>
      <c r="BB148" s="18">
        <v>0</v>
      </c>
      <c r="BC148" s="18">
        <v>0</v>
      </c>
      <c r="BD148" s="18">
        <v>0</v>
      </c>
      <c r="BE148" s="18">
        <v>0</v>
      </c>
      <c r="BF148" s="18">
        <v>0</v>
      </c>
      <c r="BG148" s="18">
        <v>0</v>
      </c>
      <c r="BH148" s="18">
        <v>0</v>
      </c>
      <c r="BI148" s="18">
        <f t="shared" si="2"/>
        <v>1</v>
      </c>
      <c r="BJ148" s="18" t="s">
        <v>178</v>
      </c>
      <c r="BK148" s="18" t="s">
        <v>136</v>
      </c>
      <c r="BL148" s="18" t="s">
        <v>147</v>
      </c>
      <c r="BM148" s="18" t="s">
        <v>594</v>
      </c>
      <c r="BN148" s="18" t="s">
        <v>595</v>
      </c>
      <c r="BO148" s="18" t="s">
        <v>596</v>
      </c>
      <c r="BP148" s="18" t="s">
        <v>597</v>
      </c>
      <c r="BQ148" s="18" t="s">
        <v>598</v>
      </c>
      <c r="BR148" s="18" t="s">
        <v>429</v>
      </c>
      <c r="BS148" s="18" t="s">
        <v>335</v>
      </c>
      <c r="BT148" s="18" t="s">
        <v>430</v>
      </c>
      <c r="BU148" s="18" t="s">
        <v>145</v>
      </c>
      <c r="BV148" s="18" t="s">
        <v>523</v>
      </c>
      <c r="BW148" s="18" t="s">
        <v>599</v>
      </c>
      <c r="BX148" s="18" t="s">
        <v>600</v>
      </c>
    </row>
    <row r="149" spans="1:76" s="10" customFormat="1" ht="11.85" customHeight="1">
      <c r="A149" s="18">
        <v>9999</v>
      </c>
      <c r="B149" s="18" t="s">
        <v>1788</v>
      </c>
      <c r="C149" s="18" t="s">
        <v>404</v>
      </c>
      <c r="D149" s="21">
        <v>2886</v>
      </c>
      <c r="E149" s="18"/>
      <c r="F149" s="18" t="s">
        <v>172</v>
      </c>
      <c r="G149" s="18" t="s">
        <v>172</v>
      </c>
      <c r="H149" s="18" t="s">
        <v>129</v>
      </c>
      <c r="I149" s="18" t="s">
        <v>502</v>
      </c>
      <c r="J149" s="18" t="s">
        <v>694</v>
      </c>
      <c r="K149" s="18" t="s">
        <v>226</v>
      </c>
      <c r="L149" s="18" t="s">
        <v>129</v>
      </c>
      <c r="M149" s="18">
        <v>0</v>
      </c>
      <c r="N149" s="18">
        <v>0</v>
      </c>
      <c r="O149" s="18">
        <v>0</v>
      </c>
      <c r="P149" s="18">
        <v>0</v>
      </c>
      <c r="Q149" s="18">
        <v>0</v>
      </c>
      <c r="R149" s="18">
        <v>0</v>
      </c>
      <c r="S149" s="18">
        <v>0</v>
      </c>
      <c r="T149" s="18">
        <v>1</v>
      </c>
      <c r="U149" s="18">
        <v>0</v>
      </c>
      <c r="V149" s="18">
        <v>0</v>
      </c>
      <c r="W149" s="18">
        <v>0</v>
      </c>
      <c r="X149" s="18">
        <v>0</v>
      </c>
      <c r="Y149" s="18">
        <v>0</v>
      </c>
      <c r="Z149" s="18">
        <v>0</v>
      </c>
      <c r="AA149" s="18">
        <v>0</v>
      </c>
      <c r="AB149" s="18">
        <v>0</v>
      </c>
      <c r="AC149" s="18">
        <v>1</v>
      </c>
      <c r="AD149" s="18">
        <v>0</v>
      </c>
      <c r="AE149" s="18">
        <v>0</v>
      </c>
      <c r="AF149" s="18">
        <v>0</v>
      </c>
      <c r="AG149" s="18">
        <v>0</v>
      </c>
      <c r="AH149" s="18">
        <v>0</v>
      </c>
      <c r="AI149" s="18">
        <v>0</v>
      </c>
      <c r="AJ149" s="18">
        <v>0</v>
      </c>
      <c r="AK149" s="18">
        <v>0</v>
      </c>
      <c r="AL149" s="18">
        <v>0</v>
      </c>
      <c r="AM149" s="18" t="s">
        <v>49</v>
      </c>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f t="shared" si="2"/>
        <v>0</v>
      </c>
      <c r="BJ149" s="18" t="s">
        <v>178</v>
      </c>
      <c r="BK149" s="18" t="s">
        <v>136</v>
      </c>
      <c r="BL149" s="18" t="s">
        <v>147</v>
      </c>
      <c r="BM149" s="18" t="s">
        <v>1789</v>
      </c>
      <c r="BN149" s="18" t="s">
        <v>1790</v>
      </c>
      <c r="BO149" s="18" t="s">
        <v>1791</v>
      </c>
      <c r="BP149" s="18" t="s">
        <v>1792</v>
      </c>
      <c r="BQ149" s="18" t="s">
        <v>147</v>
      </c>
      <c r="BR149" s="18" t="s">
        <v>147</v>
      </c>
      <c r="BS149" s="18" t="s">
        <v>147</v>
      </c>
      <c r="BT149" s="18" t="s">
        <v>147</v>
      </c>
      <c r="BU149" s="18" t="s">
        <v>147</v>
      </c>
      <c r="BV149" s="18" t="s">
        <v>147</v>
      </c>
      <c r="BW149" s="18" t="s">
        <v>147</v>
      </c>
      <c r="BX149" s="18" t="s">
        <v>147</v>
      </c>
    </row>
    <row r="150" spans="1:76" s="10" customFormat="1" ht="11.85" customHeight="1">
      <c r="A150" s="18">
        <v>9999</v>
      </c>
      <c r="B150" s="18" t="s">
        <v>1793</v>
      </c>
      <c r="C150" s="18" t="s">
        <v>404</v>
      </c>
      <c r="D150" s="21">
        <v>2887</v>
      </c>
      <c r="E150" s="18"/>
      <c r="F150" s="18" t="s">
        <v>172</v>
      </c>
      <c r="G150" s="18" t="s">
        <v>172</v>
      </c>
      <c r="H150" s="18" t="s">
        <v>129</v>
      </c>
      <c r="I150" s="18" t="s">
        <v>502</v>
      </c>
      <c r="J150" s="18" t="s">
        <v>694</v>
      </c>
      <c r="K150" s="18" t="s">
        <v>226</v>
      </c>
      <c r="L150" s="18" t="s">
        <v>129</v>
      </c>
      <c r="M150" s="18">
        <v>0</v>
      </c>
      <c r="N150" s="18">
        <v>0</v>
      </c>
      <c r="O150" s="18">
        <v>0</v>
      </c>
      <c r="P150" s="18">
        <v>0</v>
      </c>
      <c r="Q150" s="18">
        <v>1</v>
      </c>
      <c r="R150" s="18">
        <v>0</v>
      </c>
      <c r="S150" s="18">
        <v>0</v>
      </c>
      <c r="T150" s="18">
        <v>1</v>
      </c>
      <c r="U150" s="18">
        <v>0</v>
      </c>
      <c r="V150" s="18">
        <v>0</v>
      </c>
      <c r="W150" s="18">
        <v>0</v>
      </c>
      <c r="X150" s="18">
        <v>0</v>
      </c>
      <c r="Y150" s="18">
        <v>0</v>
      </c>
      <c r="Z150" s="18">
        <v>0</v>
      </c>
      <c r="AA150" s="18">
        <v>0</v>
      </c>
      <c r="AB150" s="18">
        <v>0</v>
      </c>
      <c r="AC150" s="18">
        <v>0</v>
      </c>
      <c r="AD150" s="18">
        <v>0</v>
      </c>
      <c r="AE150" s="18">
        <v>0</v>
      </c>
      <c r="AF150" s="18">
        <v>0</v>
      </c>
      <c r="AG150" s="18">
        <v>0</v>
      </c>
      <c r="AH150" s="18">
        <v>0</v>
      </c>
      <c r="AI150" s="18">
        <v>0</v>
      </c>
      <c r="AJ150" s="18">
        <v>0</v>
      </c>
      <c r="AK150" s="18">
        <v>0</v>
      </c>
      <c r="AL150" s="18">
        <v>0</v>
      </c>
      <c r="AM150" s="18" t="s">
        <v>49</v>
      </c>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f t="shared" si="2"/>
        <v>0</v>
      </c>
      <c r="BJ150" s="18" t="s">
        <v>178</v>
      </c>
      <c r="BK150" s="18" t="s">
        <v>136</v>
      </c>
      <c r="BL150" s="18" t="s">
        <v>147</v>
      </c>
      <c r="BM150" s="18" t="s">
        <v>1794</v>
      </c>
      <c r="BN150" s="18" t="s">
        <v>1790</v>
      </c>
      <c r="BO150" s="18" t="s">
        <v>1795</v>
      </c>
      <c r="BP150" s="18" t="s">
        <v>1796</v>
      </c>
      <c r="BQ150" s="18" t="s">
        <v>147</v>
      </c>
      <c r="BR150" s="18" t="s">
        <v>147</v>
      </c>
      <c r="BS150" s="18" t="s">
        <v>147</v>
      </c>
      <c r="BT150" s="18" t="s">
        <v>147</v>
      </c>
      <c r="BU150" s="18" t="s">
        <v>147</v>
      </c>
      <c r="BV150" s="18" t="s">
        <v>147</v>
      </c>
      <c r="BW150" s="18" t="s">
        <v>147</v>
      </c>
      <c r="BX150" s="18" t="s">
        <v>147</v>
      </c>
    </row>
    <row r="151" spans="1:76" s="10" customFormat="1" ht="11.85" customHeight="1">
      <c r="A151" s="18">
        <v>9999</v>
      </c>
      <c r="B151" s="18" t="s">
        <v>1797</v>
      </c>
      <c r="C151" s="18" t="s">
        <v>404</v>
      </c>
      <c r="D151" s="21">
        <v>2888</v>
      </c>
      <c r="E151" s="18"/>
      <c r="F151" s="18" t="s">
        <v>172</v>
      </c>
      <c r="G151" s="18" t="s">
        <v>172</v>
      </c>
      <c r="H151" s="18" t="s">
        <v>129</v>
      </c>
      <c r="I151" s="18" t="s">
        <v>502</v>
      </c>
      <c r="J151" s="18" t="s">
        <v>694</v>
      </c>
      <c r="K151" s="18" t="s">
        <v>226</v>
      </c>
      <c r="L151" s="18" t="s">
        <v>129</v>
      </c>
      <c r="M151" s="18">
        <v>1</v>
      </c>
      <c r="N151" s="18">
        <v>0</v>
      </c>
      <c r="O151" s="18">
        <v>0</v>
      </c>
      <c r="P151" s="18">
        <v>0</v>
      </c>
      <c r="Q151" s="18">
        <v>0</v>
      </c>
      <c r="R151" s="18">
        <v>0</v>
      </c>
      <c r="S151" s="18">
        <v>0</v>
      </c>
      <c r="T151" s="18">
        <v>1</v>
      </c>
      <c r="U151" s="18">
        <v>0</v>
      </c>
      <c r="V151" s="18">
        <v>0</v>
      </c>
      <c r="W151" s="18">
        <v>0</v>
      </c>
      <c r="X151" s="18">
        <v>0</v>
      </c>
      <c r="Y151" s="18">
        <v>0</v>
      </c>
      <c r="Z151" s="18">
        <v>0</v>
      </c>
      <c r="AA151" s="18">
        <v>0</v>
      </c>
      <c r="AB151" s="18">
        <v>0</v>
      </c>
      <c r="AC151" s="18">
        <v>0</v>
      </c>
      <c r="AD151" s="18">
        <v>0</v>
      </c>
      <c r="AE151" s="18">
        <v>0</v>
      </c>
      <c r="AF151" s="18">
        <v>0</v>
      </c>
      <c r="AG151" s="18">
        <v>0</v>
      </c>
      <c r="AH151" s="18">
        <v>0</v>
      </c>
      <c r="AI151" s="18">
        <v>0</v>
      </c>
      <c r="AJ151" s="18">
        <v>0</v>
      </c>
      <c r="AK151" s="18">
        <v>0</v>
      </c>
      <c r="AL151" s="18">
        <v>0</v>
      </c>
      <c r="AM151" s="18" t="s">
        <v>49</v>
      </c>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f t="shared" si="2"/>
        <v>0</v>
      </c>
      <c r="BJ151" s="18" t="s">
        <v>178</v>
      </c>
      <c r="BK151" s="18" t="s">
        <v>136</v>
      </c>
      <c r="BL151" s="18" t="s">
        <v>147</v>
      </c>
      <c r="BM151" s="18" t="s">
        <v>1798</v>
      </c>
      <c r="BN151" s="18" t="s">
        <v>1790</v>
      </c>
      <c r="BO151" s="18" t="s">
        <v>1799</v>
      </c>
      <c r="BP151" s="18" t="s">
        <v>1796</v>
      </c>
      <c r="BQ151" s="18" t="s">
        <v>147</v>
      </c>
      <c r="BR151" s="18" t="s">
        <v>147</v>
      </c>
      <c r="BS151" s="18" t="s">
        <v>147</v>
      </c>
      <c r="BT151" s="18" t="s">
        <v>147</v>
      </c>
      <c r="BU151" s="18" t="s">
        <v>147</v>
      </c>
      <c r="BV151" s="18" t="s">
        <v>147</v>
      </c>
      <c r="BW151" s="18" t="s">
        <v>147</v>
      </c>
      <c r="BX151" s="18" t="s">
        <v>147</v>
      </c>
    </row>
    <row r="152" spans="1:76" s="10" customFormat="1" ht="11.85" customHeight="1">
      <c r="A152" s="18" t="s">
        <v>1800</v>
      </c>
      <c r="B152" s="18" t="s">
        <v>1801</v>
      </c>
      <c r="C152" s="18" t="s">
        <v>404</v>
      </c>
      <c r="D152" s="21" t="s">
        <v>1802</v>
      </c>
      <c r="E152" s="18"/>
      <c r="F152" s="18" t="s">
        <v>128</v>
      </c>
      <c r="G152" s="18" t="s">
        <v>129</v>
      </c>
      <c r="H152" s="18" t="s">
        <v>129</v>
      </c>
      <c r="I152" s="18" t="s">
        <v>129</v>
      </c>
      <c r="J152" s="18" t="s">
        <v>694</v>
      </c>
      <c r="K152" s="18" t="s">
        <v>130</v>
      </c>
      <c r="L152" s="18" t="s">
        <v>131</v>
      </c>
      <c r="M152" s="18">
        <v>0</v>
      </c>
      <c r="N152" s="18">
        <v>0</v>
      </c>
      <c r="O152" s="18">
        <v>1</v>
      </c>
      <c r="P152" s="18">
        <v>0</v>
      </c>
      <c r="Q152" s="18">
        <v>0</v>
      </c>
      <c r="R152" s="18">
        <v>0</v>
      </c>
      <c r="S152" s="18">
        <v>0</v>
      </c>
      <c r="T152" s="18">
        <v>0</v>
      </c>
      <c r="U152" s="18">
        <v>0</v>
      </c>
      <c r="V152" s="18">
        <v>0</v>
      </c>
      <c r="W152" s="18">
        <v>0</v>
      </c>
      <c r="X152" s="18">
        <v>0</v>
      </c>
      <c r="Y152" s="18">
        <v>0</v>
      </c>
      <c r="Z152" s="18">
        <v>0</v>
      </c>
      <c r="AA152" s="18">
        <v>0</v>
      </c>
      <c r="AB152" s="18">
        <v>0</v>
      </c>
      <c r="AC152" s="18">
        <v>0</v>
      </c>
      <c r="AD152" s="18">
        <v>0</v>
      </c>
      <c r="AE152" s="18">
        <v>0</v>
      </c>
      <c r="AF152" s="18">
        <v>0</v>
      </c>
      <c r="AG152" s="18">
        <v>0</v>
      </c>
      <c r="AH152" s="18">
        <v>0</v>
      </c>
      <c r="AI152" s="18">
        <v>0</v>
      </c>
      <c r="AJ152" s="18">
        <v>0</v>
      </c>
      <c r="AK152" s="18">
        <v>0</v>
      </c>
      <c r="AL152" s="18">
        <v>0</v>
      </c>
      <c r="AM152" s="18"/>
      <c r="AN152" s="18" t="s">
        <v>1803</v>
      </c>
      <c r="AO152" s="18">
        <v>0</v>
      </c>
      <c r="AP152" s="18">
        <v>0</v>
      </c>
      <c r="AQ152" s="18">
        <v>0</v>
      </c>
      <c r="AR152" s="18">
        <v>0</v>
      </c>
      <c r="AS152" s="18">
        <v>0</v>
      </c>
      <c r="AT152" s="18">
        <v>0</v>
      </c>
      <c r="AU152" s="18">
        <v>0</v>
      </c>
      <c r="AV152" s="18">
        <v>0</v>
      </c>
      <c r="AW152" s="18">
        <v>0</v>
      </c>
      <c r="AX152" s="18">
        <v>0</v>
      </c>
      <c r="AY152" s="18">
        <v>0</v>
      </c>
      <c r="AZ152" s="18">
        <v>0</v>
      </c>
      <c r="BA152" s="18">
        <v>0</v>
      </c>
      <c r="BB152" s="18">
        <v>0</v>
      </c>
      <c r="BC152" s="18">
        <v>0</v>
      </c>
      <c r="BD152" s="18">
        <v>0</v>
      </c>
      <c r="BE152" s="18">
        <v>1</v>
      </c>
      <c r="BF152" s="18">
        <v>0</v>
      </c>
      <c r="BG152" s="18">
        <v>0</v>
      </c>
      <c r="BH152" s="18">
        <v>0</v>
      </c>
      <c r="BI152" s="18">
        <f t="shared" si="2"/>
        <v>1</v>
      </c>
      <c r="BJ152" s="18" t="s">
        <v>134</v>
      </c>
      <c r="BK152" s="18" t="s">
        <v>1804</v>
      </c>
      <c r="BL152" s="18" t="s">
        <v>147</v>
      </c>
      <c r="BM152" s="18" t="s">
        <v>1805</v>
      </c>
      <c r="BN152" s="18" t="s">
        <v>1806</v>
      </c>
      <c r="BO152" s="18" t="s">
        <v>1807</v>
      </c>
      <c r="BP152" s="18" t="s">
        <v>1808</v>
      </c>
      <c r="BQ152" s="18" t="s">
        <v>1809</v>
      </c>
      <c r="BR152" s="18" t="s">
        <v>536</v>
      </c>
      <c r="BS152" s="18" t="s">
        <v>143</v>
      </c>
      <c r="BT152" s="18" t="s">
        <v>202</v>
      </c>
      <c r="BU152" s="18" t="s">
        <v>165</v>
      </c>
      <c r="BV152" s="18" t="s">
        <v>22</v>
      </c>
      <c r="BW152" s="18" t="s">
        <v>1810</v>
      </c>
      <c r="BX152" s="18" t="s">
        <v>353</v>
      </c>
    </row>
    <row r="153" spans="1:76" s="10" customFormat="1" ht="11.85" customHeight="1">
      <c r="A153" s="18" t="s">
        <v>466</v>
      </c>
      <c r="B153" s="18" t="s">
        <v>467</v>
      </c>
      <c r="C153" s="18" t="s">
        <v>126</v>
      </c>
      <c r="D153" s="21">
        <v>3357</v>
      </c>
      <c r="E153" s="18"/>
      <c r="F153" s="18" t="s">
        <v>172</v>
      </c>
      <c r="G153" s="18" t="s">
        <v>172</v>
      </c>
      <c r="H153" s="18" t="s">
        <v>128</v>
      </c>
      <c r="I153" s="18" t="s">
        <v>468</v>
      </c>
      <c r="J153" s="18" t="s">
        <v>1811</v>
      </c>
      <c r="K153" s="18" t="s">
        <v>469</v>
      </c>
      <c r="L153" s="18" t="s">
        <v>470</v>
      </c>
      <c r="M153" s="18">
        <v>0</v>
      </c>
      <c r="N153" s="18">
        <v>0</v>
      </c>
      <c r="O153" s="18">
        <v>0</v>
      </c>
      <c r="P153" s="18">
        <v>0</v>
      </c>
      <c r="Q153" s="18">
        <v>0</v>
      </c>
      <c r="R153" s="18">
        <v>0</v>
      </c>
      <c r="S153" s="18">
        <v>0</v>
      </c>
      <c r="T153" s="18">
        <v>1</v>
      </c>
      <c r="U153" s="18">
        <v>0</v>
      </c>
      <c r="V153" s="18">
        <v>0</v>
      </c>
      <c r="W153" s="18">
        <v>0</v>
      </c>
      <c r="X153" s="18">
        <v>0</v>
      </c>
      <c r="Y153" s="18">
        <v>0</v>
      </c>
      <c r="Z153" s="18">
        <v>0</v>
      </c>
      <c r="AA153" s="18">
        <v>0</v>
      </c>
      <c r="AB153" s="18">
        <v>0</v>
      </c>
      <c r="AC153" s="18">
        <v>0</v>
      </c>
      <c r="AD153" s="18">
        <v>0</v>
      </c>
      <c r="AE153" s="18">
        <v>0</v>
      </c>
      <c r="AF153" s="18">
        <v>0</v>
      </c>
      <c r="AG153" s="18">
        <v>0</v>
      </c>
      <c r="AH153" s="18">
        <v>0</v>
      </c>
      <c r="AI153" s="18">
        <v>0</v>
      </c>
      <c r="AJ153" s="18">
        <v>1</v>
      </c>
      <c r="AK153" s="18">
        <v>0</v>
      </c>
      <c r="AL153" s="18">
        <v>0</v>
      </c>
      <c r="AM153" s="18"/>
      <c r="AN153" s="18" t="s">
        <v>472</v>
      </c>
      <c r="AO153" s="18">
        <v>1</v>
      </c>
      <c r="AP153" s="18">
        <v>0</v>
      </c>
      <c r="AQ153" s="18">
        <v>0</v>
      </c>
      <c r="AR153" s="18">
        <v>0</v>
      </c>
      <c r="AS153" s="18">
        <v>0</v>
      </c>
      <c r="AT153" s="18">
        <v>0</v>
      </c>
      <c r="AU153" s="18">
        <v>0</v>
      </c>
      <c r="AV153" s="18">
        <v>0</v>
      </c>
      <c r="AW153" s="18">
        <v>0</v>
      </c>
      <c r="AX153" s="18">
        <v>0</v>
      </c>
      <c r="AY153" s="18">
        <v>0</v>
      </c>
      <c r="AZ153" s="18">
        <v>0</v>
      </c>
      <c r="BA153" s="18">
        <v>0</v>
      </c>
      <c r="BB153" s="18">
        <v>0</v>
      </c>
      <c r="BC153" s="18">
        <v>0</v>
      </c>
      <c r="BD153" s="18">
        <v>0</v>
      </c>
      <c r="BE153" s="18">
        <v>0</v>
      </c>
      <c r="BF153" s="18">
        <v>0</v>
      </c>
      <c r="BG153" s="18">
        <v>0</v>
      </c>
      <c r="BH153" s="18">
        <v>0</v>
      </c>
      <c r="BI153" s="18">
        <f t="shared" si="2"/>
        <v>1</v>
      </c>
      <c r="BJ153" s="18" t="s">
        <v>178</v>
      </c>
      <c r="BK153" s="18" t="s">
        <v>136</v>
      </c>
      <c r="BL153" s="18" t="s">
        <v>473</v>
      </c>
      <c r="BM153" s="18" t="s">
        <v>474</v>
      </c>
      <c r="BN153" s="18" t="s">
        <v>475</v>
      </c>
      <c r="BO153" s="18" t="s">
        <v>476</v>
      </c>
      <c r="BP153" s="18" t="s">
        <v>477</v>
      </c>
      <c r="BQ153" s="18" t="s">
        <v>478</v>
      </c>
      <c r="BR153" s="18" t="s">
        <v>479</v>
      </c>
      <c r="BS153" s="18" t="s">
        <v>335</v>
      </c>
      <c r="BT153" s="18" t="s">
        <v>430</v>
      </c>
      <c r="BU153" s="18" t="s">
        <v>145</v>
      </c>
      <c r="BV153" s="18" t="s">
        <v>147</v>
      </c>
      <c r="BW153" s="18" t="s">
        <v>147</v>
      </c>
      <c r="BX153" s="18" t="s">
        <v>480</v>
      </c>
    </row>
    <row r="154" spans="1:76" s="10" customFormat="1" ht="11.85" customHeight="1">
      <c r="A154" s="18" t="s">
        <v>481</v>
      </c>
      <c r="B154" s="18" t="s">
        <v>482</v>
      </c>
      <c r="C154" s="18" t="s">
        <v>126</v>
      </c>
      <c r="D154" s="21" t="s">
        <v>483</v>
      </c>
      <c r="E154" s="18"/>
      <c r="F154" s="18" t="s">
        <v>172</v>
      </c>
      <c r="G154" s="18" t="s">
        <v>172</v>
      </c>
      <c r="H154" s="18" t="s">
        <v>128</v>
      </c>
      <c r="I154" s="18" t="s">
        <v>484</v>
      </c>
      <c r="J154" s="18" t="s">
        <v>694</v>
      </c>
      <c r="K154" s="18" t="s">
        <v>469</v>
      </c>
      <c r="L154" s="18" t="s">
        <v>470</v>
      </c>
      <c r="M154" s="18">
        <v>0</v>
      </c>
      <c r="N154" s="18">
        <v>0</v>
      </c>
      <c r="O154" s="18">
        <v>0</v>
      </c>
      <c r="P154" s="18">
        <v>0</v>
      </c>
      <c r="Q154" s="18">
        <v>0</v>
      </c>
      <c r="R154" s="18">
        <v>0</v>
      </c>
      <c r="S154" s="18">
        <v>0</v>
      </c>
      <c r="T154" s="18">
        <v>1</v>
      </c>
      <c r="U154" s="18">
        <v>0</v>
      </c>
      <c r="V154" s="18">
        <v>0</v>
      </c>
      <c r="W154" s="18">
        <v>0</v>
      </c>
      <c r="X154" s="18">
        <v>0</v>
      </c>
      <c r="Y154" s="18">
        <v>0</v>
      </c>
      <c r="Z154" s="18">
        <v>0</v>
      </c>
      <c r="AA154" s="18">
        <v>0</v>
      </c>
      <c r="AB154" s="18">
        <v>0</v>
      </c>
      <c r="AC154" s="18">
        <v>0</v>
      </c>
      <c r="AD154" s="18">
        <v>0</v>
      </c>
      <c r="AE154" s="18">
        <v>0</v>
      </c>
      <c r="AF154" s="18">
        <v>0</v>
      </c>
      <c r="AG154" s="18">
        <v>0</v>
      </c>
      <c r="AH154" s="18">
        <v>0</v>
      </c>
      <c r="AI154" s="18">
        <v>0</v>
      </c>
      <c r="AJ154" s="18">
        <v>1</v>
      </c>
      <c r="AK154" s="18">
        <v>0</v>
      </c>
      <c r="AL154" s="18">
        <v>0</v>
      </c>
      <c r="AM154" s="18"/>
      <c r="AN154" s="18" t="s">
        <v>472</v>
      </c>
      <c r="AO154" s="18">
        <v>1</v>
      </c>
      <c r="AP154" s="18">
        <v>0</v>
      </c>
      <c r="AQ154" s="18">
        <v>0</v>
      </c>
      <c r="AR154" s="18">
        <v>0</v>
      </c>
      <c r="AS154" s="18">
        <v>0</v>
      </c>
      <c r="AT154" s="18">
        <v>0</v>
      </c>
      <c r="AU154" s="18">
        <v>0</v>
      </c>
      <c r="AV154" s="18">
        <v>0</v>
      </c>
      <c r="AW154" s="18">
        <v>0</v>
      </c>
      <c r="AX154" s="18">
        <v>0</v>
      </c>
      <c r="AY154" s="18">
        <v>0</v>
      </c>
      <c r="AZ154" s="18">
        <v>0</v>
      </c>
      <c r="BA154" s="18">
        <v>0</v>
      </c>
      <c r="BB154" s="18">
        <v>0</v>
      </c>
      <c r="BC154" s="18">
        <v>0</v>
      </c>
      <c r="BD154" s="18">
        <v>0</v>
      </c>
      <c r="BE154" s="18">
        <v>0</v>
      </c>
      <c r="BF154" s="18">
        <v>0</v>
      </c>
      <c r="BG154" s="18">
        <v>0</v>
      </c>
      <c r="BH154" s="18">
        <v>0</v>
      </c>
      <c r="BI154" s="18">
        <f t="shared" si="2"/>
        <v>1</v>
      </c>
      <c r="BJ154" s="18" t="s">
        <v>178</v>
      </c>
      <c r="BK154" s="18" t="s">
        <v>136</v>
      </c>
      <c r="BL154" s="18" t="s">
        <v>473</v>
      </c>
      <c r="BM154" s="18" t="s">
        <v>486</v>
      </c>
      <c r="BN154" s="18" t="s">
        <v>487</v>
      </c>
      <c r="BO154" s="18" t="s">
        <v>488</v>
      </c>
      <c r="BP154" s="18" t="s">
        <v>489</v>
      </c>
      <c r="BQ154" s="18" t="s">
        <v>490</v>
      </c>
      <c r="BR154" s="18" t="s">
        <v>429</v>
      </c>
      <c r="BS154" s="18" t="s">
        <v>335</v>
      </c>
      <c r="BT154" s="18" t="s">
        <v>430</v>
      </c>
      <c r="BU154" s="18" t="s">
        <v>145</v>
      </c>
      <c r="BV154" s="18" t="s">
        <v>147</v>
      </c>
      <c r="BW154" s="18" t="s">
        <v>147</v>
      </c>
      <c r="BX154" s="18" t="s">
        <v>491</v>
      </c>
    </row>
    <row r="155" spans="1:76" s="10" customFormat="1" ht="11.85" customHeight="1">
      <c r="A155" s="18">
        <v>5603</v>
      </c>
      <c r="B155" s="18" t="s">
        <v>492</v>
      </c>
      <c r="C155" s="18" t="s">
        <v>126</v>
      </c>
      <c r="D155" s="21">
        <v>3470</v>
      </c>
      <c r="E155" s="18"/>
      <c r="F155" s="18" t="s">
        <v>172</v>
      </c>
      <c r="G155" s="18" t="s">
        <v>172</v>
      </c>
      <c r="H155" s="18" t="s">
        <v>128</v>
      </c>
      <c r="I155" s="18" t="s">
        <v>493</v>
      </c>
      <c r="J155" s="18" t="s">
        <v>694</v>
      </c>
      <c r="K155" s="18" t="s">
        <v>469</v>
      </c>
      <c r="L155" s="18" t="s">
        <v>470</v>
      </c>
      <c r="M155" s="18">
        <v>0</v>
      </c>
      <c r="N155" s="18">
        <v>0</v>
      </c>
      <c r="O155" s="18">
        <v>0</v>
      </c>
      <c r="P155" s="18">
        <v>0</v>
      </c>
      <c r="Q155" s="18">
        <v>0</v>
      </c>
      <c r="R155" s="18">
        <v>0</v>
      </c>
      <c r="S155" s="18">
        <v>0</v>
      </c>
      <c r="T155" s="18">
        <v>1</v>
      </c>
      <c r="U155" s="18">
        <v>0</v>
      </c>
      <c r="V155" s="18">
        <v>0</v>
      </c>
      <c r="W155" s="18">
        <v>0</v>
      </c>
      <c r="X155" s="18">
        <v>0</v>
      </c>
      <c r="Y155" s="18">
        <v>0</v>
      </c>
      <c r="Z155" s="18">
        <v>0</v>
      </c>
      <c r="AA155" s="18">
        <v>0</v>
      </c>
      <c r="AB155" s="18">
        <v>0</v>
      </c>
      <c r="AC155" s="18">
        <v>0</v>
      </c>
      <c r="AD155" s="18">
        <v>0</v>
      </c>
      <c r="AE155" s="18">
        <v>0</v>
      </c>
      <c r="AF155" s="18">
        <v>0</v>
      </c>
      <c r="AG155" s="18">
        <v>0</v>
      </c>
      <c r="AH155" s="18">
        <v>0</v>
      </c>
      <c r="AI155" s="18">
        <v>0</v>
      </c>
      <c r="AJ155" s="18">
        <v>1</v>
      </c>
      <c r="AK155" s="18">
        <v>0</v>
      </c>
      <c r="AL155" s="18">
        <v>0</v>
      </c>
      <c r="AM155" s="18"/>
      <c r="AN155" s="18" t="s">
        <v>472</v>
      </c>
      <c r="AO155" s="18">
        <v>1</v>
      </c>
      <c r="AP155" s="18">
        <v>0</v>
      </c>
      <c r="AQ155" s="18">
        <v>0</v>
      </c>
      <c r="AR155" s="18">
        <v>0</v>
      </c>
      <c r="AS155" s="18">
        <v>0</v>
      </c>
      <c r="AT155" s="18">
        <v>0</v>
      </c>
      <c r="AU155" s="18">
        <v>0</v>
      </c>
      <c r="AV155" s="18">
        <v>0</v>
      </c>
      <c r="AW155" s="18">
        <v>0</v>
      </c>
      <c r="AX155" s="18">
        <v>0</v>
      </c>
      <c r="AY155" s="18">
        <v>0</v>
      </c>
      <c r="AZ155" s="18">
        <v>0</v>
      </c>
      <c r="BA155" s="18">
        <v>0</v>
      </c>
      <c r="BB155" s="18">
        <v>0</v>
      </c>
      <c r="BC155" s="18">
        <v>0</v>
      </c>
      <c r="BD155" s="18">
        <v>0</v>
      </c>
      <c r="BE155" s="18">
        <v>0</v>
      </c>
      <c r="BF155" s="18">
        <v>0</v>
      </c>
      <c r="BG155" s="18">
        <v>0</v>
      </c>
      <c r="BH155" s="18">
        <v>0</v>
      </c>
      <c r="BI155" s="18">
        <f t="shared" si="2"/>
        <v>1</v>
      </c>
      <c r="BJ155" s="18" t="s">
        <v>178</v>
      </c>
      <c r="BK155" s="18" t="s">
        <v>136</v>
      </c>
      <c r="BL155" s="18" t="s">
        <v>473</v>
      </c>
      <c r="BM155" s="18" t="s">
        <v>495</v>
      </c>
      <c r="BN155" s="18" t="s">
        <v>496</v>
      </c>
      <c r="BO155" s="18" t="s">
        <v>497</v>
      </c>
      <c r="BP155" s="18" t="s">
        <v>489</v>
      </c>
      <c r="BQ155" s="18" t="s">
        <v>498</v>
      </c>
      <c r="BR155" s="18" t="s">
        <v>429</v>
      </c>
      <c r="BS155" s="18" t="s">
        <v>335</v>
      </c>
      <c r="BT155" s="18" t="s">
        <v>430</v>
      </c>
      <c r="BU155" s="18" t="s">
        <v>145</v>
      </c>
      <c r="BV155" s="18" t="s">
        <v>147</v>
      </c>
      <c r="BW155" s="18" t="s">
        <v>147</v>
      </c>
      <c r="BX155" s="18" t="s">
        <v>491</v>
      </c>
    </row>
    <row r="156" spans="1:76" s="10" customFormat="1" ht="11.85" customHeight="1">
      <c r="A156" s="18" t="s">
        <v>499</v>
      </c>
      <c r="B156" s="18" t="s">
        <v>500</v>
      </c>
      <c r="C156" s="18" t="s">
        <v>126</v>
      </c>
      <c r="D156" s="21" t="s">
        <v>501</v>
      </c>
      <c r="E156" s="18"/>
      <c r="F156" s="18" t="s">
        <v>172</v>
      </c>
      <c r="G156" s="18" t="s">
        <v>172</v>
      </c>
      <c r="H156" s="18" t="s">
        <v>128</v>
      </c>
      <c r="I156" s="18" t="s">
        <v>502</v>
      </c>
      <c r="J156" s="18" t="s">
        <v>1812</v>
      </c>
      <c r="K156" s="18" t="s">
        <v>226</v>
      </c>
      <c r="L156" s="18" t="s">
        <v>129</v>
      </c>
      <c r="M156" s="18">
        <v>1</v>
      </c>
      <c r="N156" s="18">
        <v>0</v>
      </c>
      <c r="O156" s="18">
        <v>0</v>
      </c>
      <c r="P156" s="18">
        <v>0</v>
      </c>
      <c r="Q156" s="18">
        <v>0</v>
      </c>
      <c r="R156" s="18">
        <v>0</v>
      </c>
      <c r="S156" s="18">
        <v>0</v>
      </c>
      <c r="T156" s="18">
        <v>1</v>
      </c>
      <c r="U156" s="18">
        <v>0</v>
      </c>
      <c r="V156" s="18">
        <v>0</v>
      </c>
      <c r="W156" s="18">
        <v>0</v>
      </c>
      <c r="X156" s="18">
        <v>0</v>
      </c>
      <c r="Y156" s="18">
        <v>0</v>
      </c>
      <c r="Z156" s="18">
        <v>0</v>
      </c>
      <c r="AA156" s="18">
        <v>0</v>
      </c>
      <c r="AB156" s="18">
        <v>0</v>
      </c>
      <c r="AC156" s="18">
        <v>0</v>
      </c>
      <c r="AD156" s="18">
        <v>0</v>
      </c>
      <c r="AE156" s="18">
        <v>0</v>
      </c>
      <c r="AF156" s="18">
        <v>0</v>
      </c>
      <c r="AG156" s="18">
        <v>0</v>
      </c>
      <c r="AH156" s="18">
        <v>0</v>
      </c>
      <c r="AI156" s="18">
        <v>1</v>
      </c>
      <c r="AJ156" s="18">
        <v>0</v>
      </c>
      <c r="AK156" s="18">
        <v>0</v>
      </c>
      <c r="AL156" s="18">
        <v>0</v>
      </c>
      <c r="AM156" s="18"/>
      <c r="AN156" s="18" t="s">
        <v>504</v>
      </c>
      <c r="AO156" s="18">
        <v>0</v>
      </c>
      <c r="AP156" s="18">
        <v>0</v>
      </c>
      <c r="AQ156" s="18">
        <v>0</v>
      </c>
      <c r="AR156" s="18">
        <v>0</v>
      </c>
      <c r="AS156" s="18">
        <v>0</v>
      </c>
      <c r="AT156" s="18">
        <v>0</v>
      </c>
      <c r="AU156" s="18">
        <v>0</v>
      </c>
      <c r="AV156" s="18">
        <v>0</v>
      </c>
      <c r="AW156" s="18">
        <v>0</v>
      </c>
      <c r="AX156" s="18">
        <v>0</v>
      </c>
      <c r="AY156" s="18">
        <v>0</v>
      </c>
      <c r="AZ156" s="18">
        <v>0</v>
      </c>
      <c r="BA156" s="18">
        <v>0</v>
      </c>
      <c r="BB156" s="18">
        <v>0</v>
      </c>
      <c r="BC156" s="18">
        <v>0</v>
      </c>
      <c r="BD156" s="18">
        <v>0</v>
      </c>
      <c r="BE156" s="18">
        <v>0</v>
      </c>
      <c r="BF156" s="18">
        <v>1</v>
      </c>
      <c r="BG156" s="18">
        <v>0</v>
      </c>
      <c r="BH156" s="18">
        <v>0</v>
      </c>
      <c r="BI156" s="18">
        <f t="shared" si="2"/>
        <v>1</v>
      </c>
      <c r="BJ156" s="18" t="s">
        <v>178</v>
      </c>
      <c r="BK156" s="18" t="s">
        <v>136</v>
      </c>
      <c r="BL156" s="18" t="s">
        <v>147</v>
      </c>
      <c r="BM156" s="18" t="s">
        <v>505</v>
      </c>
      <c r="BN156" s="18" t="s">
        <v>506</v>
      </c>
      <c r="BO156" s="18" t="s">
        <v>507</v>
      </c>
      <c r="BP156" s="18" t="s">
        <v>508</v>
      </c>
      <c r="BQ156" s="18" t="s">
        <v>509</v>
      </c>
      <c r="BR156" s="18" t="s">
        <v>429</v>
      </c>
      <c r="BS156" s="18" t="s">
        <v>335</v>
      </c>
      <c r="BT156" s="18" t="s">
        <v>202</v>
      </c>
      <c r="BU156" s="18" t="s">
        <v>145</v>
      </c>
      <c r="BV156" s="18" t="s">
        <v>510</v>
      </c>
      <c r="BW156" s="18" t="s">
        <v>147</v>
      </c>
      <c r="BX156" s="18" t="s">
        <v>511</v>
      </c>
    </row>
    <row r="157" spans="1:76" s="10" customFormat="1" ht="11.85" customHeight="1">
      <c r="A157" s="18">
        <v>9999</v>
      </c>
      <c r="B157" s="18" t="s">
        <v>1813</v>
      </c>
      <c r="C157" s="18" t="s">
        <v>404</v>
      </c>
      <c r="D157" s="21">
        <v>9999</v>
      </c>
      <c r="E157" s="18" t="s">
        <v>1814</v>
      </c>
      <c r="F157" s="18" t="s">
        <v>128</v>
      </c>
      <c r="G157" s="18" t="s">
        <v>129</v>
      </c>
      <c r="H157" s="18" t="s">
        <v>129</v>
      </c>
      <c r="I157" s="18" t="s">
        <v>129</v>
      </c>
      <c r="J157" s="18" t="s">
        <v>1815</v>
      </c>
      <c r="K157" s="18" t="s">
        <v>130</v>
      </c>
      <c r="L157" s="18" t="s">
        <v>131</v>
      </c>
      <c r="M157" s="18">
        <v>0</v>
      </c>
      <c r="N157" s="18">
        <v>0</v>
      </c>
      <c r="O157" s="18">
        <v>0</v>
      </c>
      <c r="P157" s="18">
        <v>0</v>
      </c>
      <c r="Q157" s="18">
        <v>0</v>
      </c>
      <c r="R157" s="18">
        <v>0</v>
      </c>
      <c r="S157" s="18">
        <v>0</v>
      </c>
      <c r="T157" s="18">
        <v>0</v>
      </c>
      <c r="U157" s="18">
        <v>0</v>
      </c>
      <c r="V157" s="18">
        <v>0</v>
      </c>
      <c r="W157" s="18">
        <v>1</v>
      </c>
      <c r="X157" s="18">
        <v>1</v>
      </c>
      <c r="Y157" s="18">
        <v>0</v>
      </c>
      <c r="Z157" s="18">
        <v>0</v>
      </c>
      <c r="AA157" s="18">
        <v>0</v>
      </c>
      <c r="AB157" s="18">
        <v>0</v>
      </c>
      <c r="AC157" s="18">
        <v>0</v>
      </c>
      <c r="AD157" s="18">
        <v>0</v>
      </c>
      <c r="AE157" s="18">
        <v>0</v>
      </c>
      <c r="AF157" s="18">
        <v>0</v>
      </c>
      <c r="AG157" s="18">
        <v>0</v>
      </c>
      <c r="AH157" s="18">
        <v>1</v>
      </c>
      <c r="AI157" s="18">
        <v>0</v>
      </c>
      <c r="AJ157" s="18">
        <v>0</v>
      </c>
      <c r="AK157" s="18">
        <v>0</v>
      </c>
      <c r="AL157" s="18">
        <v>0</v>
      </c>
      <c r="AM157" s="18" t="s">
        <v>50</v>
      </c>
      <c r="AN157" s="18" t="s">
        <v>50</v>
      </c>
      <c r="AO157" s="18">
        <v>0</v>
      </c>
      <c r="AP157" s="18">
        <v>0</v>
      </c>
      <c r="AQ157" s="18">
        <v>0</v>
      </c>
      <c r="AR157" s="18">
        <v>0</v>
      </c>
      <c r="AS157" s="18">
        <v>0</v>
      </c>
      <c r="AT157" s="18">
        <v>0</v>
      </c>
      <c r="AU157" s="18">
        <v>0</v>
      </c>
      <c r="AV157" s="18">
        <v>0</v>
      </c>
      <c r="AW157" s="18">
        <v>0</v>
      </c>
      <c r="AX157" s="18">
        <v>0</v>
      </c>
      <c r="AY157" s="18">
        <v>0</v>
      </c>
      <c r="AZ157" s="18">
        <v>0</v>
      </c>
      <c r="BA157" s="18">
        <v>0</v>
      </c>
      <c r="BB157" s="18">
        <v>0</v>
      </c>
      <c r="BC157" s="18">
        <v>0</v>
      </c>
      <c r="BD157" s="18">
        <v>0</v>
      </c>
      <c r="BE157" s="18">
        <v>0</v>
      </c>
      <c r="BF157" s="18">
        <v>0</v>
      </c>
      <c r="BG157" s="18">
        <v>0</v>
      </c>
      <c r="BH157" s="18">
        <v>0</v>
      </c>
      <c r="BI157" s="18">
        <f t="shared" si="2"/>
        <v>0</v>
      </c>
      <c r="BJ157" s="18" t="s">
        <v>1816</v>
      </c>
      <c r="BK157" s="18" t="s">
        <v>147</v>
      </c>
      <c r="BL157" s="18" t="s">
        <v>147</v>
      </c>
      <c r="BM157" s="18" t="s">
        <v>1817</v>
      </c>
      <c r="BN157" s="18" t="s">
        <v>1818</v>
      </c>
      <c r="BO157" s="18" t="s">
        <v>1819</v>
      </c>
      <c r="BP157" s="18" t="s">
        <v>549</v>
      </c>
      <c r="BQ157" s="18" t="s">
        <v>1816</v>
      </c>
      <c r="BR157" s="18" t="s">
        <v>1816</v>
      </c>
      <c r="BS157" s="18" t="s">
        <v>1816</v>
      </c>
      <c r="BT157" s="18" t="s">
        <v>1816</v>
      </c>
      <c r="BU157" s="18" t="s">
        <v>1816</v>
      </c>
      <c r="BV157" s="18" t="s">
        <v>1816</v>
      </c>
      <c r="BW157" s="18" t="s">
        <v>1816</v>
      </c>
      <c r="BX157" s="18" t="s">
        <v>1816</v>
      </c>
    </row>
    <row r="158" spans="1:76" s="10" customFormat="1" ht="11.45" customHeight="1">
      <c r="A158" s="18">
        <v>1381</v>
      </c>
      <c r="B158" s="18" t="s">
        <v>1820</v>
      </c>
      <c r="C158" s="18" t="s">
        <v>404</v>
      </c>
      <c r="D158" s="21" t="s">
        <v>405</v>
      </c>
      <c r="E158" s="18" t="s">
        <v>1821</v>
      </c>
      <c r="F158" s="18" t="s">
        <v>172</v>
      </c>
      <c r="G158" s="18" t="s">
        <v>172</v>
      </c>
      <c r="H158" s="18" t="s">
        <v>128</v>
      </c>
      <c r="I158" s="18" t="s">
        <v>1822</v>
      </c>
      <c r="J158" s="18" t="s">
        <v>1823</v>
      </c>
      <c r="K158" s="18" t="s">
        <v>1824</v>
      </c>
      <c r="L158" s="18" t="s">
        <v>1825</v>
      </c>
      <c r="M158" s="18">
        <v>0</v>
      </c>
      <c r="N158" s="18">
        <v>0</v>
      </c>
      <c r="O158" s="18">
        <v>0</v>
      </c>
      <c r="P158" s="18">
        <v>0</v>
      </c>
      <c r="Q158" s="18">
        <v>0</v>
      </c>
      <c r="R158" s="18">
        <v>0</v>
      </c>
      <c r="S158" s="18">
        <v>0</v>
      </c>
      <c r="T158" s="18">
        <v>0</v>
      </c>
      <c r="U158" s="18">
        <v>0</v>
      </c>
      <c r="V158" s="18">
        <v>0</v>
      </c>
      <c r="W158" s="18">
        <v>0</v>
      </c>
      <c r="X158" s="18">
        <v>0</v>
      </c>
      <c r="Y158" s="18">
        <v>0</v>
      </c>
      <c r="Z158" s="18">
        <v>0</v>
      </c>
      <c r="AA158" s="18">
        <v>0</v>
      </c>
      <c r="AB158" s="18">
        <v>0</v>
      </c>
      <c r="AC158" s="18">
        <v>0</v>
      </c>
      <c r="AD158" s="18">
        <v>0</v>
      </c>
      <c r="AE158" s="18">
        <v>0</v>
      </c>
      <c r="AF158" s="18">
        <v>0</v>
      </c>
      <c r="AG158" s="18">
        <v>1</v>
      </c>
      <c r="AH158" s="18">
        <v>0</v>
      </c>
      <c r="AI158" s="18">
        <v>0</v>
      </c>
      <c r="AJ158" s="18">
        <v>0</v>
      </c>
      <c r="AK158" s="18">
        <v>0</v>
      </c>
      <c r="AL158" s="18">
        <v>0</v>
      </c>
      <c r="AM158" s="18"/>
      <c r="AN158" s="18" t="s">
        <v>897</v>
      </c>
      <c r="AO158" s="18">
        <v>0</v>
      </c>
      <c r="AP158" s="18">
        <v>1</v>
      </c>
      <c r="AQ158" s="18">
        <v>0</v>
      </c>
      <c r="AR158" s="18">
        <v>0</v>
      </c>
      <c r="AS158" s="18">
        <v>0</v>
      </c>
      <c r="AT158" s="18">
        <v>0</v>
      </c>
      <c r="AU158" s="18">
        <v>0</v>
      </c>
      <c r="AV158" s="18">
        <v>0</v>
      </c>
      <c r="AW158" s="18">
        <v>0</v>
      </c>
      <c r="AX158" s="18">
        <v>0</v>
      </c>
      <c r="AY158" s="18">
        <v>0</v>
      </c>
      <c r="AZ158" s="18">
        <v>0</v>
      </c>
      <c r="BA158" s="18">
        <v>0</v>
      </c>
      <c r="BB158" s="18">
        <v>0</v>
      </c>
      <c r="BC158" s="18">
        <v>0</v>
      </c>
      <c r="BD158" s="18">
        <v>0</v>
      </c>
      <c r="BE158" s="18">
        <v>0</v>
      </c>
      <c r="BF158" s="18">
        <v>0</v>
      </c>
      <c r="BG158" s="18">
        <v>0</v>
      </c>
      <c r="BH158" s="18">
        <v>0</v>
      </c>
      <c r="BI158" s="18">
        <f t="shared" si="2"/>
        <v>1</v>
      </c>
      <c r="BJ158" s="18" t="s">
        <v>178</v>
      </c>
      <c r="BK158" s="18" t="s">
        <v>301</v>
      </c>
      <c r="BL158" s="18" t="s">
        <v>147</v>
      </c>
      <c r="BM158" s="18" t="s">
        <v>1826</v>
      </c>
      <c r="BN158" s="18" t="s">
        <v>1827</v>
      </c>
      <c r="BO158" s="18" t="s">
        <v>1828</v>
      </c>
      <c r="BP158" s="18" t="s">
        <v>1829</v>
      </c>
      <c r="BQ158" s="18" t="s">
        <v>147</v>
      </c>
      <c r="BR158" s="18" t="s">
        <v>118</v>
      </c>
      <c r="BS158" s="18" t="s">
        <v>273</v>
      </c>
      <c r="BT158" s="18" t="s">
        <v>274</v>
      </c>
      <c r="BU158" s="18" t="s">
        <v>145</v>
      </c>
      <c r="BV158" s="18" t="s">
        <v>291</v>
      </c>
      <c r="BW158" s="18" t="s">
        <v>147</v>
      </c>
      <c r="BX158" s="18" t="s">
        <v>1668</v>
      </c>
    </row>
    <row r="159" spans="1:76" s="10" customFormat="1" ht="11.85" customHeight="1">
      <c r="A159" s="18" t="s">
        <v>1830</v>
      </c>
      <c r="B159" s="18" t="s">
        <v>1831</v>
      </c>
      <c r="C159" s="18" t="s">
        <v>404</v>
      </c>
      <c r="D159" s="21" t="s">
        <v>405</v>
      </c>
      <c r="E159" s="18" t="s">
        <v>1832</v>
      </c>
      <c r="F159" s="18" t="s">
        <v>128</v>
      </c>
      <c r="G159" s="18" t="s">
        <v>129</v>
      </c>
      <c r="H159" s="18" t="s">
        <v>129</v>
      </c>
      <c r="I159" s="18" t="s">
        <v>129</v>
      </c>
      <c r="J159" s="18" t="s">
        <v>1833</v>
      </c>
      <c r="K159" s="18" t="s">
        <v>1834</v>
      </c>
      <c r="L159" s="18" t="s">
        <v>1700</v>
      </c>
      <c r="M159" s="18">
        <v>1</v>
      </c>
      <c r="N159" s="18">
        <v>0</v>
      </c>
      <c r="O159" s="18">
        <v>0</v>
      </c>
      <c r="P159" s="18">
        <v>0</v>
      </c>
      <c r="Q159" s="18">
        <v>0</v>
      </c>
      <c r="R159" s="18">
        <v>0</v>
      </c>
      <c r="S159" s="18">
        <v>0</v>
      </c>
      <c r="T159" s="18">
        <v>0</v>
      </c>
      <c r="U159" s="18">
        <v>0</v>
      </c>
      <c r="V159" s="18">
        <v>0</v>
      </c>
      <c r="W159" s="18">
        <v>0</v>
      </c>
      <c r="X159" s="18">
        <v>1</v>
      </c>
      <c r="Y159" s="18">
        <v>0</v>
      </c>
      <c r="Z159" s="18">
        <v>0</v>
      </c>
      <c r="AA159" s="18">
        <v>0</v>
      </c>
      <c r="AB159" s="18">
        <v>0</v>
      </c>
      <c r="AC159" s="18">
        <v>0</v>
      </c>
      <c r="AD159" s="18">
        <v>0</v>
      </c>
      <c r="AE159" s="18">
        <v>0</v>
      </c>
      <c r="AF159" s="18">
        <v>0</v>
      </c>
      <c r="AG159" s="18">
        <v>0</v>
      </c>
      <c r="AH159" s="18">
        <v>0</v>
      </c>
      <c r="AI159" s="18">
        <v>0</v>
      </c>
      <c r="AJ159" s="18">
        <v>0</v>
      </c>
      <c r="AK159" s="18">
        <v>0</v>
      </c>
      <c r="AL159" s="18">
        <v>0</v>
      </c>
      <c r="AM159" s="18"/>
      <c r="AN159" s="18" t="s">
        <v>1835</v>
      </c>
      <c r="AO159" s="18">
        <v>0</v>
      </c>
      <c r="AP159" s="18">
        <v>0</v>
      </c>
      <c r="AQ159" s="18">
        <v>0</v>
      </c>
      <c r="AR159" s="18">
        <v>0</v>
      </c>
      <c r="AS159" s="18">
        <v>0</v>
      </c>
      <c r="AT159" s="18">
        <v>0</v>
      </c>
      <c r="AU159" s="18">
        <v>0</v>
      </c>
      <c r="AV159" s="18">
        <v>0</v>
      </c>
      <c r="AW159" s="18">
        <v>0</v>
      </c>
      <c r="AX159" s="18">
        <v>0</v>
      </c>
      <c r="AY159" s="18">
        <v>0</v>
      </c>
      <c r="AZ159" s="18">
        <v>1</v>
      </c>
      <c r="BA159" s="18">
        <v>0</v>
      </c>
      <c r="BB159" s="18">
        <v>0</v>
      </c>
      <c r="BC159" s="18">
        <v>0</v>
      </c>
      <c r="BD159" s="18">
        <v>0</v>
      </c>
      <c r="BE159" s="18">
        <v>0</v>
      </c>
      <c r="BF159" s="18">
        <v>0</v>
      </c>
      <c r="BG159" s="18">
        <v>0</v>
      </c>
      <c r="BH159" s="18">
        <v>0</v>
      </c>
      <c r="BI159" s="18">
        <f t="shared" si="2"/>
        <v>1</v>
      </c>
      <c r="BJ159" s="18" t="s">
        <v>134</v>
      </c>
      <c r="BK159" s="18" t="s">
        <v>136</v>
      </c>
      <c r="BL159" s="18" t="s">
        <v>147</v>
      </c>
      <c r="BM159" s="18" t="s">
        <v>1836</v>
      </c>
      <c r="BN159" s="18" t="s">
        <v>1837</v>
      </c>
      <c r="BO159" s="18" t="s">
        <v>1838</v>
      </c>
      <c r="BP159" s="18" t="s">
        <v>1839</v>
      </c>
      <c r="BQ159" s="18" t="s">
        <v>1840</v>
      </c>
      <c r="BR159" s="18" t="s">
        <v>567</v>
      </c>
      <c r="BS159" s="18" t="s">
        <v>335</v>
      </c>
      <c r="BT159" s="18" t="s">
        <v>147</v>
      </c>
      <c r="BU159" s="18" t="s">
        <v>147</v>
      </c>
      <c r="BV159" s="18" t="s">
        <v>147</v>
      </c>
      <c r="BW159" s="18" t="s">
        <v>147</v>
      </c>
      <c r="BX159" s="18" t="s">
        <v>1841</v>
      </c>
    </row>
    <row r="160" spans="1:76" s="10" customFormat="1" ht="11.85" customHeight="1">
      <c r="A160" s="18" t="s">
        <v>1842</v>
      </c>
      <c r="B160" s="18" t="s">
        <v>1843</v>
      </c>
      <c r="C160" s="18" t="s">
        <v>404</v>
      </c>
      <c r="D160" s="21" t="s">
        <v>405</v>
      </c>
      <c r="E160" s="18" t="s">
        <v>1844</v>
      </c>
      <c r="F160" s="18" t="s">
        <v>128</v>
      </c>
      <c r="G160" s="18" t="s">
        <v>129</v>
      </c>
      <c r="H160" s="18" t="s">
        <v>129</v>
      </c>
      <c r="I160" s="18" t="s">
        <v>129</v>
      </c>
      <c r="J160" s="18" t="s">
        <v>1845</v>
      </c>
      <c r="K160" s="18" t="s">
        <v>1699</v>
      </c>
      <c r="L160" s="18" t="s">
        <v>1700</v>
      </c>
      <c r="M160" s="18">
        <v>1</v>
      </c>
      <c r="N160" s="18">
        <v>0</v>
      </c>
      <c r="O160" s="18">
        <v>0</v>
      </c>
      <c r="P160" s="18">
        <v>0</v>
      </c>
      <c r="Q160" s="18">
        <v>0</v>
      </c>
      <c r="R160" s="18">
        <v>0</v>
      </c>
      <c r="S160" s="18">
        <v>0</v>
      </c>
      <c r="T160" s="18">
        <v>0</v>
      </c>
      <c r="U160" s="18">
        <v>0</v>
      </c>
      <c r="V160" s="18">
        <v>0</v>
      </c>
      <c r="W160" s="18">
        <v>0</v>
      </c>
      <c r="X160" s="18">
        <v>1</v>
      </c>
      <c r="Y160" s="18">
        <v>0</v>
      </c>
      <c r="Z160" s="18">
        <v>0</v>
      </c>
      <c r="AA160" s="18">
        <v>0</v>
      </c>
      <c r="AB160" s="18">
        <v>0</v>
      </c>
      <c r="AC160" s="18">
        <v>0</v>
      </c>
      <c r="AD160" s="18">
        <v>0</v>
      </c>
      <c r="AE160" s="18">
        <v>0</v>
      </c>
      <c r="AF160" s="18">
        <v>0</v>
      </c>
      <c r="AG160" s="18">
        <v>0</v>
      </c>
      <c r="AH160" s="18">
        <v>0</v>
      </c>
      <c r="AI160" s="18">
        <v>0</v>
      </c>
      <c r="AJ160" s="18">
        <v>0</v>
      </c>
      <c r="AK160" s="18">
        <v>0</v>
      </c>
      <c r="AL160" s="18">
        <v>0</v>
      </c>
      <c r="AM160" s="18"/>
      <c r="AN160" s="18" t="s">
        <v>1846</v>
      </c>
      <c r="AO160" s="18">
        <v>0</v>
      </c>
      <c r="AP160" s="18">
        <v>0</v>
      </c>
      <c r="AQ160" s="18">
        <v>0</v>
      </c>
      <c r="AR160" s="18">
        <v>0</v>
      </c>
      <c r="AS160" s="18">
        <v>0</v>
      </c>
      <c r="AT160" s="18">
        <v>0</v>
      </c>
      <c r="AU160" s="18">
        <v>0</v>
      </c>
      <c r="AV160" s="18">
        <v>0</v>
      </c>
      <c r="AW160" s="18">
        <v>0</v>
      </c>
      <c r="AX160" s="18">
        <v>0</v>
      </c>
      <c r="AY160" s="18">
        <v>0</v>
      </c>
      <c r="AZ160" s="18">
        <v>1</v>
      </c>
      <c r="BA160" s="18">
        <v>0</v>
      </c>
      <c r="BB160" s="18">
        <v>0</v>
      </c>
      <c r="BC160" s="18">
        <v>0</v>
      </c>
      <c r="BD160" s="18">
        <v>0</v>
      </c>
      <c r="BE160" s="18">
        <v>0</v>
      </c>
      <c r="BF160" s="18">
        <v>0</v>
      </c>
      <c r="BG160" s="18">
        <v>0</v>
      </c>
      <c r="BH160" s="18">
        <v>0</v>
      </c>
      <c r="BI160" s="18">
        <f t="shared" si="2"/>
        <v>1</v>
      </c>
      <c r="BJ160" s="18" t="s">
        <v>134</v>
      </c>
      <c r="BK160" s="18" t="s">
        <v>136</v>
      </c>
      <c r="BL160" s="18" t="s">
        <v>147</v>
      </c>
      <c r="BM160" s="18" t="s">
        <v>1847</v>
      </c>
      <c r="BN160" s="18" t="s">
        <v>1848</v>
      </c>
      <c r="BO160" s="18" t="s">
        <v>1849</v>
      </c>
      <c r="BP160" s="18" t="s">
        <v>1839</v>
      </c>
      <c r="BQ160" s="18" t="s">
        <v>1850</v>
      </c>
      <c r="BR160" s="18" t="s">
        <v>567</v>
      </c>
      <c r="BS160" s="18" t="s">
        <v>335</v>
      </c>
      <c r="BT160" s="18" t="s">
        <v>147</v>
      </c>
      <c r="BU160" s="18" t="s">
        <v>147</v>
      </c>
      <c r="BV160" s="18" t="s">
        <v>147</v>
      </c>
      <c r="BW160" s="18" t="s">
        <v>147</v>
      </c>
      <c r="BX160" s="18" t="s">
        <v>147</v>
      </c>
    </row>
    <row r="161" spans="1:76" s="10" customFormat="1" ht="11.85" customHeight="1">
      <c r="A161" s="18" t="s">
        <v>1851</v>
      </c>
      <c r="B161" s="18" t="s">
        <v>1852</v>
      </c>
      <c r="C161" s="18" t="s">
        <v>404</v>
      </c>
      <c r="D161" s="21" t="s">
        <v>405</v>
      </c>
      <c r="E161" s="18" t="s">
        <v>1853</v>
      </c>
      <c r="F161" s="18" t="s">
        <v>128</v>
      </c>
      <c r="G161" s="18" t="s">
        <v>129</v>
      </c>
      <c r="H161" s="18" t="s">
        <v>129</v>
      </c>
      <c r="I161" s="18" t="s">
        <v>129</v>
      </c>
      <c r="J161" s="18" t="s">
        <v>1854</v>
      </c>
      <c r="K161" s="18" t="s">
        <v>130</v>
      </c>
      <c r="L161" s="18" t="s">
        <v>131</v>
      </c>
      <c r="M161" s="18">
        <v>1</v>
      </c>
      <c r="N161" s="18">
        <v>0</v>
      </c>
      <c r="O161" s="18">
        <v>0</v>
      </c>
      <c r="P161" s="18">
        <v>0</v>
      </c>
      <c r="Q161" s="18">
        <v>0</v>
      </c>
      <c r="R161" s="18">
        <v>0</v>
      </c>
      <c r="S161" s="18">
        <v>0</v>
      </c>
      <c r="T161" s="18">
        <v>0</v>
      </c>
      <c r="U161" s="18">
        <v>0</v>
      </c>
      <c r="V161" s="18">
        <v>0</v>
      </c>
      <c r="W161" s="18">
        <v>0</v>
      </c>
      <c r="X161" s="18">
        <v>0</v>
      </c>
      <c r="Y161" s="18">
        <v>0</v>
      </c>
      <c r="Z161" s="18">
        <v>1</v>
      </c>
      <c r="AA161" s="18">
        <v>0</v>
      </c>
      <c r="AB161" s="18">
        <v>0</v>
      </c>
      <c r="AC161" s="18">
        <v>0</v>
      </c>
      <c r="AD161" s="18">
        <v>0</v>
      </c>
      <c r="AE161" s="18">
        <v>0</v>
      </c>
      <c r="AF161" s="18">
        <v>0</v>
      </c>
      <c r="AG161" s="18">
        <v>0</v>
      </c>
      <c r="AH161" s="18">
        <v>0</v>
      </c>
      <c r="AI161" s="18">
        <v>0</v>
      </c>
      <c r="AJ161" s="18">
        <v>0</v>
      </c>
      <c r="AK161" s="18">
        <v>0</v>
      </c>
      <c r="AL161" s="18">
        <v>0</v>
      </c>
      <c r="AM161" s="18"/>
      <c r="AN161" s="18" t="s">
        <v>1803</v>
      </c>
      <c r="AO161" s="18">
        <v>0</v>
      </c>
      <c r="AP161" s="18">
        <v>0</v>
      </c>
      <c r="AQ161" s="18">
        <v>0</v>
      </c>
      <c r="AR161" s="18">
        <v>0</v>
      </c>
      <c r="AS161" s="18">
        <v>0</v>
      </c>
      <c r="AT161" s="18">
        <v>0</v>
      </c>
      <c r="AU161" s="18">
        <v>0</v>
      </c>
      <c r="AV161" s="18">
        <v>0</v>
      </c>
      <c r="AW161" s="18">
        <v>0</v>
      </c>
      <c r="AX161" s="18">
        <v>0</v>
      </c>
      <c r="AY161" s="18">
        <v>0</v>
      </c>
      <c r="AZ161" s="18">
        <v>0</v>
      </c>
      <c r="BA161" s="18">
        <v>0</v>
      </c>
      <c r="BB161" s="18">
        <v>0</v>
      </c>
      <c r="BC161" s="18">
        <v>0</v>
      </c>
      <c r="BD161" s="18">
        <v>0</v>
      </c>
      <c r="BE161" s="18">
        <v>1</v>
      </c>
      <c r="BF161" s="18">
        <v>0</v>
      </c>
      <c r="BG161" s="18">
        <v>0</v>
      </c>
      <c r="BH161" s="18">
        <v>0</v>
      </c>
      <c r="BI161" s="18">
        <f t="shared" si="2"/>
        <v>1</v>
      </c>
      <c r="BJ161" s="18" t="s">
        <v>134</v>
      </c>
      <c r="BK161" s="18" t="s">
        <v>1855</v>
      </c>
      <c r="BL161" s="18" t="s">
        <v>147</v>
      </c>
      <c r="BM161" s="18" t="s">
        <v>1856</v>
      </c>
      <c r="BN161" s="18" t="s">
        <v>1857</v>
      </c>
      <c r="BO161" s="18" t="s">
        <v>1858</v>
      </c>
      <c r="BP161" s="18" t="s">
        <v>1859</v>
      </c>
      <c r="BQ161" s="18" t="s">
        <v>1860</v>
      </c>
      <c r="BR161" s="18" t="s">
        <v>631</v>
      </c>
      <c r="BS161" s="18" t="s">
        <v>143</v>
      </c>
      <c r="BT161" s="18" t="s">
        <v>803</v>
      </c>
      <c r="BU161" s="18" t="s">
        <v>186</v>
      </c>
      <c r="BV161" s="18" t="s">
        <v>147</v>
      </c>
      <c r="BW161" s="18" t="s">
        <v>147</v>
      </c>
      <c r="BX161" s="18" t="s">
        <v>1861</v>
      </c>
    </row>
    <row r="162" spans="1:76" s="10" customFormat="1" ht="11.85" customHeight="1">
      <c r="A162" s="18" t="s">
        <v>1862</v>
      </c>
      <c r="B162" s="18" t="s">
        <v>1863</v>
      </c>
      <c r="C162" s="18" t="s">
        <v>404</v>
      </c>
      <c r="D162" s="21" t="s">
        <v>405</v>
      </c>
      <c r="E162" s="18" t="s">
        <v>1864</v>
      </c>
      <c r="F162" s="18" t="s">
        <v>128</v>
      </c>
      <c r="G162" s="18" t="s">
        <v>129</v>
      </c>
      <c r="H162" s="18" t="s">
        <v>129</v>
      </c>
      <c r="I162" s="18" t="s">
        <v>129</v>
      </c>
      <c r="J162" s="18" t="s">
        <v>129</v>
      </c>
      <c r="K162" s="18" t="s">
        <v>130</v>
      </c>
      <c r="L162" s="18" t="s">
        <v>131</v>
      </c>
      <c r="M162" s="18">
        <v>0</v>
      </c>
      <c r="N162" s="18">
        <v>0</v>
      </c>
      <c r="O162" s="18">
        <v>0</v>
      </c>
      <c r="P162" s="18">
        <v>0</v>
      </c>
      <c r="Q162" s="18">
        <v>0</v>
      </c>
      <c r="R162" s="18">
        <v>1</v>
      </c>
      <c r="S162" s="18">
        <v>0</v>
      </c>
      <c r="T162" s="18">
        <v>0</v>
      </c>
      <c r="U162" s="18">
        <v>0</v>
      </c>
      <c r="V162" s="18">
        <v>0</v>
      </c>
      <c r="W162" s="18">
        <v>0</v>
      </c>
      <c r="X162" s="18">
        <v>0</v>
      </c>
      <c r="Y162" s="18">
        <v>0</v>
      </c>
      <c r="Z162" s="18">
        <v>0</v>
      </c>
      <c r="AA162" s="18">
        <v>0</v>
      </c>
      <c r="AB162" s="18">
        <v>0</v>
      </c>
      <c r="AC162" s="18">
        <v>0</v>
      </c>
      <c r="AD162" s="18">
        <v>0</v>
      </c>
      <c r="AE162" s="18">
        <v>0</v>
      </c>
      <c r="AF162" s="18">
        <v>0</v>
      </c>
      <c r="AG162" s="18">
        <v>0</v>
      </c>
      <c r="AH162" s="18">
        <v>0</v>
      </c>
      <c r="AI162" s="18">
        <v>0</v>
      </c>
      <c r="AJ162" s="18">
        <v>0</v>
      </c>
      <c r="AK162" s="18">
        <v>0</v>
      </c>
      <c r="AL162" s="18">
        <v>0</v>
      </c>
      <c r="AM162" s="18" t="s">
        <v>51</v>
      </c>
      <c r="AN162" s="18" t="s">
        <v>1865</v>
      </c>
      <c r="AO162" s="18">
        <v>0</v>
      </c>
      <c r="AP162" s="18">
        <v>0</v>
      </c>
      <c r="AQ162" s="18">
        <v>0</v>
      </c>
      <c r="AR162" s="18">
        <v>0</v>
      </c>
      <c r="AS162" s="18">
        <v>0</v>
      </c>
      <c r="AT162" s="18">
        <v>0</v>
      </c>
      <c r="AU162" s="18">
        <v>0</v>
      </c>
      <c r="AV162" s="18">
        <v>0</v>
      </c>
      <c r="AW162" s="18">
        <v>0</v>
      </c>
      <c r="AX162" s="18">
        <v>0</v>
      </c>
      <c r="AY162" s="18">
        <v>0</v>
      </c>
      <c r="AZ162" s="18">
        <v>0</v>
      </c>
      <c r="BA162" s="18">
        <v>0</v>
      </c>
      <c r="BB162" s="18">
        <v>0</v>
      </c>
      <c r="BC162" s="18">
        <v>0</v>
      </c>
      <c r="BD162" s="18">
        <v>0</v>
      </c>
      <c r="BE162" s="18">
        <v>1</v>
      </c>
      <c r="BF162" s="18">
        <v>0</v>
      </c>
      <c r="BG162" s="18">
        <v>0</v>
      </c>
      <c r="BH162" s="18">
        <v>0</v>
      </c>
      <c r="BI162" s="18">
        <f t="shared" si="2"/>
        <v>1</v>
      </c>
      <c r="BJ162" s="18" t="s">
        <v>195</v>
      </c>
      <c r="BK162" s="18" t="s">
        <v>1341</v>
      </c>
      <c r="BL162" s="18" t="s">
        <v>156</v>
      </c>
      <c r="BM162" s="18" t="s">
        <v>1866</v>
      </c>
      <c r="BN162" s="18" t="s">
        <v>1867</v>
      </c>
      <c r="BO162" s="18" t="s">
        <v>1868</v>
      </c>
      <c r="BP162" s="18" t="s">
        <v>1869</v>
      </c>
      <c r="BQ162" s="18" t="s">
        <v>1870</v>
      </c>
      <c r="BR162" s="18" t="s">
        <v>142</v>
      </c>
      <c r="BS162" s="18" t="s">
        <v>143</v>
      </c>
      <c r="BT162" s="18" t="s">
        <v>1871</v>
      </c>
      <c r="BU162" s="18" t="s">
        <v>165</v>
      </c>
      <c r="BV162" s="18" t="s">
        <v>523</v>
      </c>
      <c r="BW162" s="18" t="s">
        <v>25</v>
      </c>
      <c r="BX162" s="18" t="s">
        <v>353</v>
      </c>
    </row>
    <row r="163" spans="1:76" s="10" customFormat="1" ht="11.85" customHeight="1">
      <c r="A163" s="18" t="s">
        <v>1872</v>
      </c>
      <c r="B163" s="18" t="s">
        <v>1873</v>
      </c>
      <c r="C163" s="18" t="s">
        <v>404</v>
      </c>
      <c r="D163" s="21" t="s">
        <v>405</v>
      </c>
      <c r="E163" s="18" t="s">
        <v>1864</v>
      </c>
      <c r="F163" s="18" t="s">
        <v>128</v>
      </c>
      <c r="G163" s="18" t="s">
        <v>129</v>
      </c>
      <c r="H163" s="18" t="s">
        <v>129</v>
      </c>
      <c r="I163" s="18" t="s">
        <v>129</v>
      </c>
      <c r="J163" s="18" t="s">
        <v>129</v>
      </c>
      <c r="K163" s="18" t="s">
        <v>226</v>
      </c>
      <c r="L163" s="18" t="s">
        <v>129</v>
      </c>
      <c r="M163" s="18">
        <v>0</v>
      </c>
      <c r="N163" s="18">
        <v>0</v>
      </c>
      <c r="O163" s="18">
        <v>0</v>
      </c>
      <c r="P163" s="18">
        <v>0</v>
      </c>
      <c r="Q163" s="18">
        <v>1</v>
      </c>
      <c r="R163" s="18">
        <v>0</v>
      </c>
      <c r="S163" s="18">
        <v>0</v>
      </c>
      <c r="T163" s="18">
        <v>0</v>
      </c>
      <c r="U163" s="18">
        <v>0</v>
      </c>
      <c r="V163" s="18">
        <v>0</v>
      </c>
      <c r="W163" s="18">
        <v>0</v>
      </c>
      <c r="X163" s="18">
        <v>0</v>
      </c>
      <c r="Y163" s="18">
        <v>0</v>
      </c>
      <c r="Z163" s="18">
        <v>0</v>
      </c>
      <c r="AA163" s="18">
        <v>0</v>
      </c>
      <c r="AB163" s="18">
        <v>0</v>
      </c>
      <c r="AC163" s="18">
        <v>0</v>
      </c>
      <c r="AD163" s="18">
        <v>0</v>
      </c>
      <c r="AE163" s="18">
        <v>0</v>
      </c>
      <c r="AF163" s="18">
        <v>0</v>
      </c>
      <c r="AG163" s="18">
        <v>0</v>
      </c>
      <c r="AH163" s="18">
        <v>0</v>
      </c>
      <c r="AI163" s="18">
        <v>0</v>
      </c>
      <c r="AJ163" s="18">
        <v>0</v>
      </c>
      <c r="AK163" s="18">
        <v>0</v>
      </c>
      <c r="AL163" s="18">
        <v>0</v>
      </c>
      <c r="AM163" s="18" t="s">
        <v>51</v>
      </c>
      <c r="AN163" s="18" t="s">
        <v>808</v>
      </c>
      <c r="AO163" s="18">
        <v>0</v>
      </c>
      <c r="AP163" s="18">
        <v>0</v>
      </c>
      <c r="AQ163" s="18">
        <v>0</v>
      </c>
      <c r="AR163" s="18">
        <v>0</v>
      </c>
      <c r="AS163" s="18">
        <v>0</v>
      </c>
      <c r="AT163" s="18">
        <v>0</v>
      </c>
      <c r="AU163" s="18">
        <v>0</v>
      </c>
      <c r="AV163" s="18">
        <v>0</v>
      </c>
      <c r="AW163" s="18">
        <v>0</v>
      </c>
      <c r="AX163" s="18">
        <v>0</v>
      </c>
      <c r="AY163" s="18">
        <v>0</v>
      </c>
      <c r="AZ163" s="18">
        <v>0</v>
      </c>
      <c r="BA163" s="18">
        <v>0</v>
      </c>
      <c r="BB163" s="18">
        <v>0</v>
      </c>
      <c r="BC163" s="18">
        <v>0</v>
      </c>
      <c r="BD163" s="18">
        <v>0</v>
      </c>
      <c r="BE163" s="18">
        <v>1</v>
      </c>
      <c r="BF163" s="18">
        <v>0</v>
      </c>
      <c r="BG163" s="18">
        <v>0</v>
      </c>
      <c r="BH163" s="18">
        <v>0</v>
      </c>
      <c r="BI163" s="18">
        <f t="shared" si="2"/>
        <v>1</v>
      </c>
      <c r="BJ163" s="18" t="s">
        <v>195</v>
      </c>
      <c r="BK163" s="18" t="s">
        <v>156</v>
      </c>
      <c r="BL163" s="18" t="s">
        <v>156</v>
      </c>
      <c r="BM163" s="18" t="s">
        <v>1874</v>
      </c>
      <c r="BN163" s="18" t="s">
        <v>1875</v>
      </c>
      <c r="BO163" s="18" t="s">
        <v>1876</v>
      </c>
      <c r="BP163" s="18" t="s">
        <v>1877</v>
      </c>
      <c r="BQ163" s="18" t="s">
        <v>1878</v>
      </c>
      <c r="BR163" s="18" t="s">
        <v>142</v>
      </c>
      <c r="BS163" s="18" t="s">
        <v>143</v>
      </c>
      <c r="BT163" s="18" t="s">
        <v>253</v>
      </c>
      <c r="BU163" s="18" t="s">
        <v>203</v>
      </c>
      <c r="BV163" s="18" t="s">
        <v>254</v>
      </c>
      <c r="BW163" s="18" t="s">
        <v>147</v>
      </c>
      <c r="BX163" s="18" t="s">
        <v>353</v>
      </c>
    </row>
    <row r="164" spans="1:76" s="10" customFormat="1" ht="11.85" customHeight="1">
      <c r="A164" s="18">
        <v>9999</v>
      </c>
      <c r="B164" s="18" t="s">
        <v>1879</v>
      </c>
      <c r="C164" s="18" t="s">
        <v>404</v>
      </c>
      <c r="D164" s="21">
        <v>9999</v>
      </c>
      <c r="E164" s="18" t="s">
        <v>1880</v>
      </c>
      <c r="F164" s="18" t="s">
        <v>172</v>
      </c>
      <c r="G164" s="18" t="s">
        <v>172</v>
      </c>
      <c r="H164" s="18" t="s">
        <v>172</v>
      </c>
      <c r="I164" s="18" t="s">
        <v>1881</v>
      </c>
      <c r="J164" s="18" t="s">
        <v>1815</v>
      </c>
      <c r="K164" s="18" t="s">
        <v>1882</v>
      </c>
      <c r="L164" s="18" t="s">
        <v>1883</v>
      </c>
      <c r="M164" s="18">
        <v>1</v>
      </c>
      <c r="N164" s="18">
        <v>0</v>
      </c>
      <c r="O164" s="18">
        <v>0</v>
      </c>
      <c r="P164" s="18">
        <v>0</v>
      </c>
      <c r="Q164" s="18">
        <v>0</v>
      </c>
      <c r="R164" s="18">
        <v>0</v>
      </c>
      <c r="S164" s="18">
        <v>0</v>
      </c>
      <c r="T164" s="18">
        <v>0</v>
      </c>
      <c r="U164" s="18">
        <v>0</v>
      </c>
      <c r="V164" s="18">
        <v>0</v>
      </c>
      <c r="W164" s="18">
        <v>0</v>
      </c>
      <c r="X164" s="18">
        <v>0</v>
      </c>
      <c r="Y164" s="18">
        <v>0</v>
      </c>
      <c r="Z164" s="18">
        <v>0</v>
      </c>
      <c r="AA164" s="18">
        <v>0</v>
      </c>
      <c r="AB164" s="18">
        <v>0</v>
      </c>
      <c r="AC164" s="18">
        <v>0</v>
      </c>
      <c r="AD164" s="18">
        <v>0</v>
      </c>
      <c r="AE164" s="18">
        <v>0</v>
      </c>
      <c r="AF164" s="18">
        <v>0</v>
      </c>
      <c r="AG164" s="18">
        <v>0</v>
      </c>
      <c r="AH164" s="18">
        <v>1</v>
      </c>
      <c r="AI164" s="18">
        <v>0</v>
      </c>
      <c r="AJ164" s="18">
        <v>0</v>
      </c>
      <c r="AK164" s="18">
        <v>0</v>
      </c>
      <c r="AL164" s="18">
        <v>0</v>
      </c>
      <c r="AM164" s="18" t="s">
        <v>50</v>
      </c>
      <c r="AN164" s="18" t="s">
        <v>50</v>
      </c>
      <c r="AO164" s="18">
        <v>0</v>
      </c>
      <c r="AP164" s="18">
        <v>0</v>
      </c>
      <c r="AQ164" s="18">
        <v>0</v>
      </c>
      <c r="AR164" s="18">
        <v>0</v>
      </c>
      <c r="AS164" s="18">
        <v>0</v>
      </c>
      <c r="AT164" s="18">
        <v>0</v>
      </c>
      <c r="AU164" s="18">
        <v>0</v>
      </c>
      <c r="AV164" s="18">
        <v>0</v>
      </c>
      <c r="AW164" s="18">
        <v>0</v>
      </c>
      <c r="AX164" s="18">
        <v>0</v>
      </c>
      <c r="AY164" s="18">
        <v>0</v>
      </c>
      <c r="AZ164" s="18">
        <v>0</v>
      </c>
      <c r="BA164" s="18">
        <v>0</v>
      </c>
      <c r="BB164" s="18">
        <v>0</v>
      </c>
      <c r="BC164" s="18">
        <v>0</v>
      </c>
      <c r="BD164" s="18">
        <v>0</v>
      </c>
      <c r="BE164" s="18">
        <v>0</v>
      </c>
      <c r="BF164" s="18">
        <v>0</v>
      </c>
      <c r="BG164" s="18">
        <v>0</v>
      </c>
      <c r="BH164" s="18">
        <v>0</v>
      </c>
      <c r="BI164" s="18">
        <f t="shared" si="2"/>
        <v>0</v>
      </c>
      <c r="BJ164" s="18" t="s">
        <v>713</v>
      </c>
      <c r="BK164" s="18" t="s">
        <v>147</v>
      </c>
      <c r="BL164" s="18" t="s">
        <v>147</v>
      </c>
      <c r="BM164" s="18" t="s">
        <v>1816</v>
      </c>
      <c r="BN164" s="18" t="s">
        <v>1816</v>
      </c>
      <c r="BO164" s="18" t="s">
        <v>1816</v>
      </c>
      <c r="BP164" s="18" t="s">
        <v>1816</v>
      </c>
      <c r="BQ164" s="18" t="s">
        <v>1816</v>
      </c>
      <c r="BR164" s="18" t="s">
        <v>1816</v>
      </c>
      <c r="BS164" s="18" t="s">
        <v>1816</v>
      </c>
      <c r="BT164" s="18" t="s">
        <v>1816</v>
      </c>
      <c r="BU164" s="18" t="s">
        <v>1816</v>
      </c>
      <c r="BV164" s="18" t="s">
        <v>1816</v>
      </c>
      <c r="BW164" s="18" t="s">
        <v>1816</v>
      </c>
      <c r="BX164" s="18" t="s">
        <v>1816</v>
      </c>
    </row>
    <row r="165" spans="1:76" s="10" customFormat="1" ht="11.85" customHeight="1">
      <c r="A165" s="18" t="s">
        <v>1884</v>
      </c>
      <c r="B165" s="18" t="s">
        <v>1885</v>
      </c>
      <c r="C165" s="18" t="s">
        <v>404</v>
      </c>
      <c r="D165" s="21" t="s">
        <v>405</v>
      </c>
      <c r="E165" s="18" t="s">
        <v>1886</v>
      </c>
      <c r="F165" s="18" t="s">
        <v>128</v>
      </c>
      <c r="G165" s="18" t="s">
        <v>129</v>
      </c>
      <c r="H165" s="18" t="s">
        <v>129</v>
      </c>
      <c r="I165" s="18" t="s">
        <v>129</v>
      </c>
      <c r="J165" s="18" t="s">
        <v>1887</v>
      </c>
      <c r="K165" s="18" t="s">
        <v>130</v>
      </c>
      <c r="L165" s="18" t="s">
        <v>131</v>
      </c>
      <c r="M165" s="18">
        <v>0</v>
      </c>
      <c r="N165" s="18">
        <v>0</v>
      </c>
      <c r="O165" s="18">
        <v>1</v>
      </c>
      <c r="P165" s="18">
        <v>0</v>
      </c>
      <c r="Q165" s="18">
        <v>0</v>
      </c>
      <c r="R165" s="18">
        <v>0</v>
      </c>
      <c r="S165" s="18">
        <v>0</v>
      </c>
      <c r="T165" s="18">
        <v>0</v>
      </c>
      <c r="U165" s="18">
        <v>0</v>
      </c>
      <c r="V165" s="18">
        <v>1</v>
      </c>
      <c r="W165" s="18">
        <v>0</v>
      </c>
      <c r="X165" s="18">
        <v>0</v>
      </c>
      <c r="Y165" s="18">
        <v>0</v>
      </c>
      <c r="Z165" s="18">
        <v>0</v>
      </c>
      <c r="AA165" s="18">
        <v>0</v>
      </c>
      <c r="AB165" s="18">
        <v>0</v>
      </c>
      <c r="AC165" s="18">
        <v>0</v>
      </c>
      <c r="AD165" s="18">
        <v>0</v>
      </c>
      <c r="AE165" s="18">
        <v>0</v>
      </c>
      <c r="AF165" s="18">
        <v>0</v>
      </c>
      <c r="AG165" s="18">
        <v>0</v>
      </c>
      <c r="AH165" s="18">
        <v>0</v>
      </c>
      <c r="AI165" s="18">
        <v>0</v>
      </c>
      <c r="AJ165" s="18">
        <v>0</v>
      </c>
      <c r="AK165" s="18">
        <v>0</v>
      </c>
      <c r="AL165" s="18">
        <v>0</v>
      </c>
      <c r="AM165" s="18"/>
      <c r="AN165" s="18" t="s">
        <v>808</v>
      </c>
      <c r="AO165" s="18">
        <v>0</v>
      </c>
      <c r="AP165" s="18">
        <v>0</v>
      </c>
      <c r="AQ165" s="18">
        <v>0</v>
      </c>
      <c r="AR165" s="18">
        <v>0</v>
      </c>
      <c r="AS165" s="18">
        <v>0</v>
      </c>
      <c r="AT165" s="18">
        <v>0</v>
      </c>
      <c r="AU165" s="18">
        <v>0</v>
      </c>
      <c r="AV165" s="18">
        <v>0</v>
      </c>
      <c r="AW165" s="18">
        <v>0</v>
      </c>
      <c r="AX165" s="18">
        <v>0</v>
      </c>
      <c r="AY165" s="18">
        <v>0</v>
      </c>
      <c r="AZ165" s="18">
        <v>0</v>
      </c>
      <c r="BA165" s="18">
        <v>0</v>
      </c>
      <c r="BB165" s="18">
        <v>0</v>
      </c>
      <c r="BC165" s="18">
        <v>0</v>
      </c>
      <c r="BD165" s="18">
        <v>0</v>
      </c>
      <c r="BE165" s="18">
        <v>1</v>
      </c>
      <c r="BF165" s="18">
        <v>0</v>
      </c>
      <c r="BG165" s="18">
        <v>0</v>
      </c>
      <c r="BH165" s="18">
        <v>0</v>
      </c>
      <c r="BI165" s="18">
        <f t="shared" si="2"/>
        <v>1</v>
      </c>
      <c r="BJ165" s="18" t="s">
        <v>134</v>
      </c>
      <c r="BK165" s="18" t="s">
        <v>156</v>
      </c>
      <c r="BL165" s="18" t="s">
        <v>156</v>
      </c>
      <c r="BM165" s="18" t="s">
        <v>1888</v>
      </c>
      <c r="BN165" s="18" t="s">
        <v>1889</v>
      </c>
      <c r="BO165" s="18" t="s">
        <v>1890</v>
      </c>
      <c r="BP165" s="18" t="s">
        <v>1891</v>
      </c>
      <c r="BQ165" s="18" t="s">
        <v>1892</v>
      </c>
      <c r="BR165" s="18" t="s">
        <v>536</v>
      </c>
      <c r="BS165" s="18" t="s">
        <v>143</v>
      </c>
      <c r="BT165" s="18" t="s">
        <v>537</v>
      </c>
      <c r="BU165" s="18" t="s">
        <v>165</v>
      </c>
      <c r="BV165" s="18" t="s">
        <v>22</v>
      </c>
      <c r="BW165" s="18" t="s">
        <v>147</v>
      </c>
      <c r="BX165" s="18" t="s">
        <v>938</v>
      </c>
    </row>
    <row r="166" spans="1:76" s="10" customFormat="1" ht="11.85" customHeight="1">
      <c r="A166" s="18">
        <v>5790</v>
      </c>
      <c r="B166" s="18" t="s">
        <v>1893</v>
      </c>
      <c r="C166" s="18" t="s">
        <v>404</v>
      </c>
      <c r="D166" s="21" t="s">
        <v>405</v>
      </c>
      <c r="E166" s="18" t="s">
        <v>1894</v>
      </c>
      <c r="F166" s="18" t="s">
        <v>128</v>
      </c>
      <c r="G166" s="18" t="s">
        <v>129</v>
      </c>
      <c r="H166" s="18" t="s">
        <v>129</v>
      </c>
      <c r="I166" s="18" t="s">
        <v>129</v>
      </c>
      <c r="J166" s="18" t="s">
        <v>1895</v>
      </c>
      <c r="K166" s="18" t="s">
        <v>130</v>
      </c>
      <c r="L166" s="18" t="s">
        <v>131</v>
      </c>
      <c r="M166" s="18">
        <v>0</v>
      </c>
      <c r="N166" s="18">
        <v>1</v>
      </c>
      <c r="O166" s="18">
        <v>0</v>
      </c>
      <c r="P166" s="18">
        <v>0</v>
      </c>
      <c r="Q166" s="18">
        <v>0</v>
      </c>
      <c r="R166" s="18">
        <v>0</v>
      </c>
      <c r="S166" s="18">
        <v>0</v>
      </c>
      <c r="T166" s="18">
        <v>0</v>
      </c>
      <c r="U166" s="18">
        <v>0</v>
      </c>
      <c r="V166" s="18">
        <v>1</v>
      </c>
      <c r="W166" s="18">
        <v>0</v>
      </c>
      <c r="X166" s="18">
        <v>0</v>
      </c>
      <c r="Y166" s="18">
        <v>1</v>
      </c>
      <c r="Z166" s="18">
        <v>0</v>
      </c>
      <c r="AA166" s="18">
        <v>0</v>
      </c>
      <c r="AB166" s="18">
        <v>0</v>
      </c>
      <c r="AC166" s="18">
        <v>0</v>
      </c>
      <c r="AD166" s="18">
        <v>0</v>
      </c>
      <c r="AE166" s="18">
        <v>0</v>
      </c>
      <c r="AF166" s="18">
        <v>0</v>
      </c>
      <c r="AG166" s="18">
        <v>0</v>
      </c>
      <c r="AH166" s="18">
        <v>0</v>
      </c>
      <c r="AI166" s="18">
        <v>0</v>
      </c>
      <c r="AJ166" s="18">
        <v>0</v>
      </c>
      <c r="AK166" s="18">
        <v>0</v>
      </c>
      <c r="AL166" s="18">
        <v>0</v>
      </c>
      <c r="AM166" s="18"/>
      <c r="AN166" s="18" t="s">
        <v>808</v>
      </c>
      <c r="AO166" s="18">
        <v>0</v>
      </c>
      <c r="AP166" s="18">
        <v>0</v>
      </c>
      <c r="AQ166" s="18">
        <v>0</v>
      </c>
      <c r="AR166" s="18">
        <v>0</v>
      </c>
      <c r="AS166" s="18">
        <v>0</v>
      </c>
      <c r="AT166" s="18">
        <v>0</v>
      </c>
      <c r="AU166" s="18">
        <v>0</v>
      </c>
      <c r="AV166" s="18">
        <v>0</v>
      </c>
      <c r="AW166" s="18">
        <v>0</v>
      </c>
      <c r="AX166" s="18">
        <v>0</v>
      </c>
      <c r="AY166" s="18">
        <v>0</v>
      </c>
      <c r="AZ166" s="18">
        <v>0</v>
      </c>
      <c r="BA166" s="18">
        <v>0</v>
      </c>
      <c r="BB166" s="18">
        <v>0</v>
      </c>
      <c r="BC166" s="18">
        <v>0</v>
      </c>
      <c r="BD166" s="18">
        <v>0</v>
      </c>
      <c r="BE166" s="18">
        <v>1</v>
      </c>
      <c r="BF166" s="18">
        <v>0</v>
      </c>
      <c r="BG166" s="18">
        <v>0</v>
      </c>
      <c r="BH166" s="18">
        <v>0</v>
      </c>
      <c r="BI166" s="18">
        <f t="shared" si="2"/>
        <v>1</v>
      </c>
      <c r="BJ166" s="18" t="s">
        <v>134</v>
      </c>
      <c r="BK166" s="18" t="s">
        <v>156</v>
      </c>
      <c r="BL166" s="18" t="s">
        <v>156</v>
      </c>
      <c r="BM166" s="18" t="s">
        <v>1896</v>
      </c>
      <c r="BN166" s="18" t="s">
        <v>212</v>
      </c>
      <c r="BO166" s="18" t="s">
        <v>213</v>
      </c>
      <c r="BP166" s="18" t="s">
        <v>1897</v>
      </c>
      <c r="BQ166" s="18" t="s">
        <v>1898</v>
      </c>
      <c r="BR166" s="18" t="s">
        <v>163</v>
      </c>
      <c r="BS166" s="18" t="s">
        <v>143</v>
      </c>
      <c r="BT166" s="18" t="s">
        <v>216</v>
      </c>
      <c r="BU166" s="18" t="s">
        <v>165</v>
      </c>
      <c r="BV166" s="18" t="s">
        <v>21</v>
      </c>
      <c r="BW166" s="18" t="s">
        <v>217</v>
      </c>
      <c r="BX166" s="18" t="s">
        <v>353</v>
      </c>
    </row>
    <row r="167" spans="1:76" s="10" customFormat="1" ht="11.85" customHeight="1">
      <c r="A167" s="18" t="s">
        <v>1899</v>
      </c>
      <c r="B167" s="18" t="s">
        <v>1900</v>
      </c>
      <c r="C167" s="18" t="s">
        <v>404</v>
      </c>
      <c r="D167" s="21" t="s">
        <v>405</v>
      </c>
      <c r="E167" s="18" t="s">
        <v>1901</v>
      </c>
      <c r="F167" s="18" t="s">
        <v>172</v>
      </c>
      <c r="G167" s="18" t="s">
        <v>172</v>
      </c>
      <c r="H167" s="18" t="s">
        <v>172</v>
      </c>
      <c r="I167" s="18" t="s">
        <v>1902</v>
      </c>
      <c r="J167" s="18" t="s">
        <v>711</v>
      </c>
      <c r="K167" s="18" t="s">
        <v>1903</v>
      </c>
      <c r="L167" s="18" t="s">
        <v>129</v>
      </c>
      <c r="M167" s="18">
        <v>1</v>
      </c>
      <c r="N167" s="18">
        <v>0</v>
      </c>
      <c r="O167" s="18">
        <v>0</v>
      </c>
      <c r="P167" s="18">
        <v>0</v>
      </c>
      <c r="Q167" s="18">
        <v>0</v>
      </c>
      <c r="R167" s="18">
        <v>0</v>
      </c>
      <c r="S167" s="18">
        <v>0</v>
      </c>
      <c r="T167" s="18">
        <v>0</v>
      </c>
      <c r="U167" s="18">
        <v>0</v>
      </c>
      <c r="V167" s="18">
        <v>0</v>
      </c>
      <c r="W167" s="18">
        <v>0</v>
      </c>
      <c r="X167" s="18">
        <v>0</v>
      </c>
      <c r="Y167" s="18">
        <v>0</v>
      </c>
      <c r="Z167" s="18">
        <v>0</v>
      </c>
      <c r="AA167" s="18">
        <v>0</v>
      </c>
      <c r="AB167" s="18">
        <v>0</v>
      </c>
      <c r="AC167" s="18">
        <v>0</v>
      </c>
      <c r="AD167" s="18">
        <v>0</v>
      </c>
      <c r="AE167" s="18">
        <v>0</v>
      </c>
      <c r="AF167" s="18">
        <v>0</v>
      </c>
      <c r="AG167" s="18">
        <v>0</v>
      </c>
      <c r="AH167" s="18">
        <v>1</v>
      </c>
      <c r="AI167" s="18">
        <v>0</v>
      </c>
      <c r="AJ167" s="18">
        <v>0</v>
      </c>
      <c r="AK167" s="18">
        <v>0</v>
      </c>
      <c r="AL167" s="18">
        <v>0</v>
      </c>
      <c r="AM167" s="18"/>
      <c r="AN167" s="18" t="s">
        <v>442</v>
      </c>
      <c r="AO167" s="18">
        <v>0</v>
      </c>
      <c r="AP167" s="18">
        <v>0</v>
      </c>
      <c r="AQ167" s="18">
        <v>0</v>
      </c>
      <c r="AR167" s="18">
        <v>0</v>
      </c>
      <c r="AS167" s="18">
        <v>0</v>
      </c>
      <c r="AT167" s="18">
        <v>0</v>
      </c>
      <c r="AU167" s="18">
        <v>0</v>
      </c>
      <c r="AV167" s="18">
        <v>0</v>
      </c>
      <c r="AW167" s="18">
        <v>0</v>
      </c>
      <c r="AX167" s="18">
        <v>0</v>
      </c>
      <c r="AY167" s="18">
        <v>0</v>
      </c>
      <c r="AZ167" s="18">
        <v>0</v>
      </c>
      <c r="BA167" s="18">
        <v>0</v>
      </c>
      <c r="BB167" s="18">
        <v>1</v>
      </c>
      <c r="BC167" s="18">
        <v>0</v>
      </c>
      <c r="BD167" s="18">
        <v>0</v>
      </c>
      <c r="BE167" s="18">
        <v>0</v>
      </c>
      <c r="BF167" s="18">
        <v>0</v>
      </c>
      <c r="BG167" s="18">
        <v>0</v>
      </c>
      <c r="BH167" s="18">
        <v>0</v>
      </c>
      <c r="BI167" s="18">
        <f t="shared" si="2"/>
        <v>1</v>
      </c>
      <c r="BJ167" s="18" t="s">
        <v>713</v>
      </c>
      <c r="BK167" s="18" t="s">
        <v>714</v>
      </c>
      <c r="BL167" s="18" t="s">
        <v>147</v>
      </c>
      <c r="BM167" s="18" t="s">
        <v>1904</v>
      </c>
      <c r="BN167" s="18" t="s">
        <v>716</v>
      </c>
      <c r="BO167" s="18" t="s">
        <v>717</v>
      </c>
      <c r="BP167" s="18" t="s">
        <v>549</v>
      </c>
      <c r="BQ167" s="18" t="s">
        <v>147</v>
      </c>
      <c r="BR167" s="18" t="s">
        <v>366</v>
      </c>
      <c r="BS167" s="18" t="s">
        <v>352</v>
      </c>
      <c r="BT167" s="18" t="s">
        <v>147</v>
      </c>
      <c r="BU167" s="18" t="s">
        <v>147</v>
      </c>
      <c r="BV167" s="18" t="s">
        <v>147</v>
      </c>
      <c r="BW167" s="18" t="s">
        <v>147</v>
      </c>
      <c r="BX167" s="18" t="s">
        <v>147</v>
      </c>
    </row>
    <row r="168" spans="1:76" s="10" customFormat="1" ht="11.85" customHeight="1">
      <c r="A168" s="18" t="s">
        <v>1905</v>
      </c>
      <c r="B168" s="18" t="s">
        <v>1906</v>
      </c>
      <c r="C168" s="18" t="s">
        <v>404</v>
      </c>
      <c r="D168" s="21" t="s">
        <v>405</v>
      </c>
      <c r="E168" s="18" t="s">
        <v>731</v>
      </c>
      <c r="F168" s="18" t="s">
        <v>128</v>
      </c>
      <c r="G168" s="18" t="s">
        <v>129</v>
      </c>
      <c r="H168" s="18" t="s">
        <v>129</v>
      </c>
      <c r="I168" s="18" t="s">
        <v>129</v>
      </c>
      <c r="J168" s="18" t="s">
        <v>1907</v>
      </c>
      <c r="K168" s="18" t="s">
        <v>130</v>
      </c>
      <c r="L168" s="18" t="s">
        <v>131</v>
      </c>
      <c r="M168" s="18">
        <v>0</v>
      </c>
      <c r="N168" s="18">
        <v>0</v>
      </c>
      <c r="O168" s="18">
        <v>0</v>
      </c>
      <c r="P168" s="18">
        <v>0</v>
      </c>
      <c r="Q168" s="18">
        <v>0</v>
      </c>
      <c r="R168" s="18">
        <v>1</v>
      </c>
      <c r="S168" s="18">
        <v>0</v>
      </c>
      <c r="T168" s="18">
        <v>0</v>
      </c>
      <c r="U168" s="18">
        <v>0</v>
      </c>
      <c r="V168" s="18">
        <v>0</v>
      </c>
      <c r="W168" s="18">
        <v>0</v>
      </c>
      <c r="X168" s="18">
        <v>0</v>
      </c>
      <c r="Y168" s="18">
        <v>0</v>
      </c>
      <c r="Z168" s="18">
        <v>0</v>
      </c>
      <c r="AA168" s="18">
        <v>0</v>
      </c>
      <c r="AB168" s="18">
        <v>0</v>
      </c>
      <c r="AC168" s="18">
        <v>0</v>
      </c>
      <c r="AD168" s="18">
        <v>0</v>
      </c>
      <c r="AE168" s="18">
        <v>0</v>
      </c>
      <c r="AF168" s="18">
        <v>0</v>
      </c>
      <c r="AG168" s="18">
        <v>0</v>
      </c>
      <c r="AH168" s="18">
        <v>0</v>
      </c>
      <c r="AI168" s="18">
        <v>0</v>
      </c>
      <c r="AJ168" s="18">
        <v>0</v>
      </c>
      <c r="AK168" s="18">
        <v>0</v>
      </c>
      <c r="AL168" s="18">
        <v>0</v>
      </c>
      <c r="AM168" s="18"/>
      <c r="AN168" s="18" t="s">
        <v>808</v>
      </c>
      <c r="AO168" s="18">
        <v>0</v>
      </c>
      <c r="AP168" s="18">
        <v>0</v>
      </c>
      <c r="AQ168" s="18">
        <v>0</v>
      </c>
      <c r="AR168" s="18">
        <v>0</v>
      </c>
      <c r="AS168" s="18">
        <v>0</v>
      </c>
      <c r="AT168" s="18">
        <v>0</v>
      </c>
      <c r="AU168" s="18">
        <v>0</v>
      </c>
      <c r="AV168" s="18">
        <v>0</v>
      </c>
      <c r="AW168" s="18">
        <v>0</v>
      </c>
      <c r="AX168" s="18">
        <v>0</v>
      </c>
      <c r="AY168" s="18">
        <v>0</v>
      </c>
      <c r="AZ168" s="18">
        <v>0</v>
      </c>
      <c r="BA168" s="18">
        <v>0</v>
      </c>
      <c r="BB168" s="18">
        <v>0</v>
      </c>
      <c r="BC168" s="18">
        <v>0</v>
      </c>
      <c r="BD168" s="18">
        <v>0</v>
      </c>
      <c r="BE168" s="18">
        <v>1</v>
      </c>
      <c r="BF168" s="18">
        <v>0</v>
      </c>
      <c r="BG168" s="18">
        <v>0</v>
      </c>
      <c r="BH168" s="18">
        <v>0</v>
      </c>
      <c r="BI168" s="18">
        <f t="shared" si="2"/>
        <v>1</v>
      </c>
      <c r="BJ168" s="18" t="s">
        <v>134</v>
      </c>
      <c r="BK168" s="18" t="s">
        <v>136</v>
      </c>
      <c r="BL168" s="18" t="s">
        <v>1115</v>
      </c>
      <c r="BM168" s="18" t="s">
        <v>1908</v>
      </c>
      <c r="BN168" s="18" t="s">
        <v>1909</v>
      </c>
      <c r="BO168" s="18" t="s">
        <v>1910</v>
      </c>
      <c r="BP168" s="18" t="s">
        <v>1911</v>
      </c>
      <c r="BQ168" s="18" t="s">
        <v>1912</v>
      </c>
      <c r="BR168" s="18" t="s">
        <v>631</v>
      </c>
      <c r="BS168" s="18" t="s">
        <v>143</v>
      </c>
      <c r="BT168" s="18" t="s">
        <v>202</v>
      </c>
      <c r="BU168" s="18" t="s">
        <v>147</v>
      </c>
      <c r="BV168" s="18" t="s">
        <v>523</v>
      </c>
      <c r="BW168" s="18" t="s">
        <v>25</v>
      </c>
      <c r="BX168" s="18" t="s">
        <v>147</v>
      </c>
    </row>
    <row r="169" spans="1:76" s="10" customFormat="1" ht="11.85" customHeight="1">
      <c r="A169" s="18" t="s">
        <v>1913</v>
      </c>
      <c r="B169" s="18" t="s">
        <v>1914</v>
      </c>
      <c r="C169" s="18" t="s">
        <v>404</v>
      </c>
      <c r="D169" s="21" t="s">
        <v>405</v>
      </c>
      <c r="E169" s="18" t="s">
        <v>731</v>
      </c>
      <c r="F169" s="18" t="s">
        <v>128</v>
      </c>
      <c r="G169" s="18" t="s">
        <v>129</v>
      </c>
      <c r="H169" s="18" t="s">
        <v>129</v>
      </c>
      <c r="I169" s="18" t="s">
        <v>129</v>
      </c>
      <c r="J169" s="18" t="s">
        <v>1915</v>
      </c>
      <c r="K169" s="18" t="s">
        <v>130</v>
      </c>
      <c r="L169" s="18" t="s">
        <v>131</v>
      </c>
      <c r="M169" s="18">
        <v>0</v>
      </c>
      <c r="N169" s="18">
        <v>0</v>
      </c>
      <c r="O169" s="18">
        <v>0</v>
      </c>
      <c r="P169" s="18">
        <v>1</v>
      </c>
      <c r="Q169" s="18">
        <v>0</v>
      </c>
      <c r="R169" s="18">
        <v>0</v>
      </c>
      <c r="S169" s="18">
        <v>0</v>
      </c>
      <c r="T169" s="18">
        <v>0</v>
      </c>
      <c r="U169" s="18">
        <v>0</v>
      </c>
      <c r="V169" s="18">
        <v>0</v>
      </c>
      <c r="W169" s="18">
        <v>0</v>
      </c>
      <c r="X169" s="18">
        <v>0</v>
      </c>
      <c r="Y169" s="18">
        <v>0</v>
      </c>
      <c r="Z169" s="18">
        <v>0</v>
      </c>
      <c r="AA169" s="18">
        <v>0</v>
      </c>
      <c r="AB169" s="18">
        <v>0</v>
      </c>
      <c r="AC169" s="18">
        <v>0</v>
      </c>
      <c r="AD169" s="18">
        <v>0</v>
      </c>
      <c r="AE169" s="18">
        <v>0</v>
      </c>
      <c r="AF169" s="18">
        <v>0</v>
      </c>
      <c r="AG169" s="18">
        <v>0</v>
      </c>
      <c r="AH169" s="18">
        <v>0</v>
      </c>
      <c r="AI169" s="18">
        <v>0</v>
      </c>
      <c r="AJ169" s="18">
        <v>0</v>
      </c>
      <c r="AK169" s="18">
        <v>0</v>
      </c>
      <c r="AL169" s="18">
        <v>0</v>
      </c>
      <c r="AM169" s="18"/>
      <c r="AN169" s="18" t="s">
        <v>808</v>
      </c>
      <c r="AO169" s="18">
        <v>0</v>
      </c>
      <c r="AP169" s="18">
        <v>0</v>
      </c>
      <c r="AQ169" s="18">
        <v>0</v>
      </c>
      <c r="AR169" s="18">
        <v>0</v>
      </c>
      <c r="AS169" s="18">
        <v>0</v>
      </c>
      <c r="AT169" s="18">
        <v>0</v>
      </c>
      <c r="AU169" s="18">
        <v>0</v>
      </c>
      <c r="AV169" s="18">
        <v>0</v>
      </c>
      <c r="AW169" s="18">
        <v>0</v>
      </c>
      <c r="AX169" s="18">
        <v>0</v>
      </c>
      <c r="AY169" s="18">
        <v>0</v>
      </c>
      <c r="AZ169" s="18">
        <v>0</v>
      </c>
      <c r="BA169" s="18">
        <v>0</v>
      </c>
      <c r="BB169" s="18">
        <v>0</v>
      </c>
      <c r="BC169" s="18">
        <v>0</v>
      </c>
      <c r="BD169" s="18">
        <v>0</v>
      </c>
      <c r="BE169" s="18">
        <v>1</v>
      </c>
      <c r="BF169" s="18">
        <v>0</v>
      </c>
      <c r="BG169" s="18">
        <v>0</v>
      </c>
      <c r="BH169" s="18">
        <v>0</v>
      </c>
      <c r="BI169" s="18">
        <f t="shared" si="2"/>
        <v>1</v>
      </c>
      <c r="BJ169" s="18" t="s">
        <v>134</v>
      </c>
      <c r="BK169" s="18" t="s">
        <v>156</v>
      </c>
      <c r="BL169" s="18" t="s">
        <v>156</v>
      </c>
      <c r="BM169" s="18" t="s">
        <v>1916</v>
      </c>
      <c r="BN169" s="18" t="s">
        <v>1917</v>
      </c>
      <c r="BO169" s="18" t="s">
        <v>1918</v>
      </c>
      <c r="BP169" s="18" t="s">
        <v>1919</v>
      </c>
      <c r="BQ169" s="18" t="s">
        <v>1920</v>
      </c>
      <c r="BR169" s="18" t="s">
        <v>23</v>
      </c>
      <c r="BS169" s="18" t="s">
        <v>335</v>
      </c>
      <c r="BT169" s="18" t="s">
        <v>430</v>
      </c>
      <c r="BU169" s="18" t="s">
        <v>165</v>
      </c>
      <c r="BV169" s="18" t="s">
        <v>147</v>
      </c>
      <c r="BW169" s="18" t="s">
        <v>147</v>
      </c>
      <c r="BX169" s="18" t="s">
        <v>353</v>
      </c>
    </row>
    <row r="170" spans="1:76" s="10" customFormat="1" ht="11.85" customHeight="1">
      <c r="A170" s="18" t="s">
        <v>1921</v>
      </c>
      <c r="B170" s="18" t="s">
        <v>1922</v>
      </c>
      <c r="C170" s="18" t="s">
        <v>404</v>
      </c>
      <c r="D170" s="21" t="s">
        <v>405</v>
      </c>
      <c r="E170" s="18" t="s">
        <v>731</v>
      </c>
      <c r="F170" s="18" t="s">
        <v>128</v>
      </c>
      <c r="G170" s="18" t="s">
        <v>129</v>
      </c>
      <c r="H170" s="18" t="s">
        <v>129</v>
      </c>
      <c r="I170" s="18" t="s">
        <v>129</v>
      </c>
      <c r="J170" s="18" t="s">
        <v>1923</v>
      </c>
      <c r="K170" s="18" t="s">
        <v>130</v>
      </c>
      <c r="L170" s="18" t="s">
        <v>131</v>
      </c>
      <c r="M170" s="18">
        <v>0</v>
      </c>
      <c r="N170" s="18">
        <v>0</v>
      </c>
      <c r="O170" s="18">
        <v>0</v>
      </c>
      <c r="P170" s="18">
        <v>0</v>
      </c>
      <c r="Q170" s="18">
        <v>0</v>
      </c>
      <c r="R170" s="18">
        <v>0</v>
      </c>
      <c r="S170" s="18">
        <v>0</v>
      </c>
      <c r="T170" s="18">
        <v>0</v>
      </c>
      <c r="U170" s="18">
        <v>0</v>
      </c>
      <c r="V170" s="18">
        <v>0</v>
      </c>
      <c r="W170" s="18">
        <v>0</v>
      </c>
      <c r="X170" s="18">
        <v>0</v>
      </c>
      <c r="Y170" s="18">
        <v>0</v>
      </c>
      <c r="Z170" s="18">
        <v>1</v>
      </c>
      <c r="AA170" s="18">
        <v>0</v>
      </c>
      <c r="AB170" s="18">
        <v>1</v>
      </c>
      <c r="AC170" s="18">
        <v>0</v>
      </c>
      <c r="AD170" s="18">
        <v>0</v>
      </c>
      <c r="AE170" s="18">
        <v>0</v>
      </c>
      <c r="AF170" s="18">
        <v>0</v>
      </c>
      <c r="AG170" s="18">
        <v>0</v>
      </c>
      <c r="AH170" s="18">
        <v>0</v>
      </c>
      <c r="AI170" s="18">
        <v>0</v>
      </c>
      <c r="AJ170" s="18">
        <v>0</v>
      </c>
      <c r="AK170" s="18">
        <v>0</v>
      </c>
      <c r="AL170" s="18">
        <v>0</v>
      </c>
      <c r="AM170" s="18"/>
      <c r="AN170" s="18" t="s">
        <v>808</v>
      </c>
      <c r="AO170" s="18">
        <v>0</v>
      </c>
      <c r="AP170" s="18">
        <v>0</v>
      </c>
      <c r="AQ170" s="18">
        <v>0</v>
      </c>
      <c r="AR170" s="18">
        <v>0</v>
      </c>
      <c r="AS170" s="18">
        <v>0</v>
      </c>
      <c r="AT170" s="18">
        <v>0</v>
      </c>
      <c r="AU170" s="18">
        <v>0</v>
      </c>
      <c r="AV170" s="18">
        <v>0</v>
      </c>
      <c r="AW170" s="18">
        <v>0</v>
      </c>
      <c r="AX170" s="18">
        <v>0</v>
      </c>
      <c r="AY170" s="18">
        <v>0</v>
      </c>
      <c r="AZ170" s="18">
        <v>0</v>
      </c>
      <c r="BA170" s="18">
        <v>0</v>
      </c>
      <c r="BB170" s="18">
        <v>0</v>
      </c>
      <c r="BC170" s="18">
        <v>0</v>
      </c>
      <c r="BD170" s="18">
        <v>0</v>
      </c>
      <c r="BE170" s="18">
        <v>1</v>
      </c>
      <c r="BF170" s="18">
        <v>0</v>
      </c>
      <c r="BG170" s="18">
        <v>0</v>
      </c>
      <c r="BH170" s="18">
        <v>0</v>
      </c>
      <c r="BI170" s="18">
        <f t="shared" si="2"/>
        <v>1</v>
      </c>
      <c r="BJ170" s="18" t="s">
        <v>134</v>
      </c>
      <c r="BK170" s="18" t="s">
        <v>1341</v>
      </c>
      <c r="BL170" s="18" t="s">
        <v>156</v>
      </c>
      <c r="BM170" s="18" t="s">
        <v>1924</v>
      </c>
      <c r="BN170" s="18" t="s">
        <v>723</v>
      </c>
      <c r="BO170" s="18" t="s">
        <v>724</v>
      </c>
      <c r="BP170" s="18" t="s">
        <v>1919</v>
      </c>
      <c r="BQ170" s="18" t="s">
        <v>1925</v>
      </c>
      <c r="BR170" s="18" t="s">
        <v>631</v>
      </c>
      <c r="BS170" s="18" t="s">
        <v>143</v>
      </c>
      <c r="BT170" s="18" t="s">
        <v>430</v>
      </c>
      <c r="BU170" s="18" t="s">
        <v>165</v>
      </c>
      <c r="BV170" s="18" t="s">
        <v>727</v>
      </c>
      <c r="BW170" s="18" t="s">
        <v>147</v>
      </c>
      <c r="BX170" s="18" t="s">
        <v>1926</v>
      </c>
    </row>
    <row r="171" spans="1:76" s="10" customFormat="1" ht="11.85" customHeight="1">
      <c r="A171" s="18" t="s">
        <v>1927</v>
      </c>
      <c r="B171" s="18" t="s">
        <v>1928</v>
      </c>
      <c r="C171" s="18" t="s">
        <v>404</v>
      </c>
      <c r="D171" s="21" t="s">
        <v>405</v>
      </c>
      <c r="E171" s="18" t="s">
        <v>731</v>
      </c>
      <c r="F171" s="18" t="s">
        <v>128</v>
      </c>
      <c r="G171" s="18" t="s">
        <v>129</v>
      </c>
      <c r="H171" s="18" t="s">
        <v>129</v>
      </c>
      <c r="I171" s="18" t="s">
        <v>129</v>
      </c>
      <c r="J171" s="18" t="s">
        <v>1854</v>
      </c>
      <c r="K171" s="18" t="s">
        <v>130</v>
      </c>
      <c r="L171" s="18" t="s">
        <v>131</v>
      </c>
      <c r="M171" s="18">
        <v>0</v>
      </c>
      <c r="N171" s="18">
        <v>0</v>
      </c>
      <c r="O171" s="18">
        <v>0</v>
      </c>
      <c r="P171" s="18">
        <v>0</v>
      </c>
      <c r="Q171" s="18">
        <v>0</v>
      </c>
      <c r="R171" s="18">
        <v>0</v>
      </c>
      <c r="S171" s="18">
        <v>0</v>
      </c>
      <c r="T171" s="18">
        <v>0</v>
      </c>
      <c r="U171" s="18">
        <v>0</v>
      </c>
      <c r="V171" s="18">
        <v>1</v>
      </c>
      <c r="W171" s="18">
        <v>0</v>
      </c>
      <c r="X171" s="18">
        <v>0</v>
      </c>
      <c r="Y171" s="18">
        <v>0</v>
      </c>
      <c r="Z171" s="18">
        <v>0</v>
      </c>
      <c r="AA171" s="18">
        <v>0</v>
      </c>
      <c r="AB171" s="18">
        <v>0</v>
      </c>
      <c r="AC171" s="18">
        <v>0</v>
      </c>
      <c r="AD171" s="18">
        <v>0</v>
      </c>
      <c r="AE171" s="18">
        <v>0</v>
      </c>
      <c r="AF171" s="18">
        <v>0</v>
      </c>
      <c r="AG171" s="18">
        <v>0</v>
      </c>
      <c r="AH171" s="18">
        <v>0</v>
      </c>
      <c r="AI171" s="18">
        <v>0</v>
      </c>
      <c r="AJ171" s="18">
        <v>0</v>
      </c>
      <c r="AK171" s="18">
        <v>0</v>
      </c>
      <c r="AL171" s="18">
        <v>0</v>
      </c>
      <c r="AM171" s="18"/>
      <c r="AN171" s="18" t="s">
        <v>560</v>
      </c>
      <c r="AO171" s="18">
        <v>0</v>
      </c>
      <c r="AP171" s="18">
        <v>0</v>
      </c>
      <c r="AQ171" s="18">
        <v>0</v>
      </c>
      <c r="AR171" s="18">
        <v>0</v>
      </c>
      <c r="AS171" s="18">
        <v>0</v>
      </c>
      <c r="AT171" s="18">
        <v>0</v>
      </c>
      <c r="AU171" s="18">
        <v>0</v>
      </c>
      <c r="AV171" s="18">
        <v>0</v>
      </c>
      <c r="AW171" s="18">
        <v>0</v>
      </c>
      <c r="AX171" s="18">
        <v>0</v>
      </c>
      <c r="AY171" s="18">
        <v>0</v>
      </c>
      <c r="AZ171" s="18">
        <v>0</v>
      </c>
      <c r="BA171" s="18">
        <v>0</v>
      </c>
      <c r="BB171" s="18">
        <v>0</v>
      </c>
      <c r="BC171" s="18">
        <v>0</v>
      </c>
      <c r="BD171" s="18">
        <v>0</v>
      </c>
      <c r="BE171" s="18">
        <v>1</v>
      </c>
      <c r="BF171" s="18">
        <v>0</v>
      </c>
      <c r="BG171" s="18">
        <v>0</v>
      </c>
      <c r="BH171" s="18">
        <v>0</v>
      </c>
      <c r="BI171" s="18">
        <f t="shared" si="2"/>
        <v>1</v>
      </c>
      <c r="BJ171" s="18" t="s">
        <v>134</v>
      </c>
      <c r="BK171" s="18" t="s">
        <v>196</v>
      </c>
      <c r="BL171" s="18" t="s">
        <v>156</v>
      </c>
      <c r="BM171" s="18" t="s">
        <v>1929</v>
      </c>
      <c r="BN171" s="18" t="s">
        <v>1930</v>
      </c>
      <c r="BO171" s="18" t="s">
        <v>1931</v>
      </c>
      <c r="BP171" s="18" t="s">
        <v>1932</v>
      </c>
      <c r="BQ171" s="18" t="s">
        <v>147</v>
      </c>
      <c r="BR171" s="18" t="s">
        <v>631</v>
      </c>
      <c r="BS171" s="18" t="s">
        <v>143</v>
      </c>
      <c r="BT171" s="18" t="s">
        <v>1933</v>
      </c>
      <c r="BU171" s="18" t="s">
        <v>147</v>
      </c>
      <c r="BV171" s="18" t="s">
        <v>1934</v>
      </c>
      <c r="BW171" s="18" t="s">
        <v>147</v>
      </c>
      <c r="BX171" s="18" t="s">
        <v>147</v>
      </c>
    </row>
    <row r="172" spans="1:76" s="10" customFormat="1" ht="11.85" customHeight="1">
      <c r="A172" s="18" t="s">
        <v>1935</v>
      </c>
      <c r="B172" s="18" t="s">
        <v>1936</v>
      </c>
      <c r="C172" s="18" t="s">
        <v>404</v>
      </c>
      <c r="D172" s="21" t="s">
        <v>405</v>
      </c>
      <c r="E172" s="18" t="s">
        <v>731</v>
      </c>
      <c r="F172" s="18" t="s">
        <v>128</v>
      </c>
      <c r="G172" s="18" t="s">
        <v>129</v>
      </c>
      <c r="H172" s="18" t="s">
        <v>129</v>
      </c>
      <c r="I172" s="18" t="s">
        <v>129</v>
      </c>
      <c r="J172" s="18" t="s">
        <v>1937</v>
      </c>
      <c r="K172" s="18" t="s">
        <v>130</v>
      </c>
      <c r="L172" s="18" t="s">
        <v>131</v>
      </c>
      <c r="M172" s="18">
        <v>0</v>
      </c>
      <c r="N172" s="18">
        <v>0</v>
      </c>
      <c r="O172" s="18">
        <v>0</v>
      </c>
      <c r="P172" s="18">
        <v>0</v>
      </c>
      <c r="Q172" s="18">
        <v>0</v>
      </c>
      <c r="R172" s="18">
        <v>0</v>
      </c>
      <c r="S172" s="18">
        <v>0</v>
      </c>
      <c r="T172" s="18">
        <v>0</v>
      </c>
      <c r="U172" s="18">
        <v>0</v>
      </c>
      <c r="V172" s="18">
        <v>1</v>
      </c>
      <c r="W172" s="18">
        <v>0</v>
      </c>
      <c r="X172" s="18">
        <v>0</v>
      </c>
      <c r="Y172" s="18">
        <v>0</v>
      </c>
      <c r="Z172" s="18">
        <v>0</v>
      </c>
      <c r="AA172" s="18">
        <v>0</v>
      </c>
      <c r="AB172" s="18">
        <v>0</v>
      </c>
      <c r="AC172" s="18">
        <v>0</v>
      </c>
      <c r="AD172" s="18">
        <v>0</v>
      </c>
      <c r="AE172" s="18">
        <v>0</v>
      </c>
      <c r="AF172" s="18">
        <v>0</v>
      </c>
      <c r="AG172" s="18">
        <v>0</v>
      </c>
      <c r="AH172" s="18">
        <v>0</v>
      </c>
      <c r="AI172" s="18">
        <v>0</v>
      </c>
      <c r="AJ172" s="18">
        <v>0</v>
      </c>
      <c r="AK172" s="18">
        <v>0</v>
      </c>
      <c r="AL172" s="18">
        <v>0</v>
      </c>
      <c r="AM172" s="18"/>
      <c r="AN172" s="18" t="s">
        <v>808</v>
      </c>
      <c r="AO172" s="18">
        <v>0</v>
      </c>
      <c r="AP172" s="18">
        <v>0</v>
      </c>
      <c r="AQ172" s="18">
        <v>0</v>
      </c>
      <c r="AR172" s="18">
        <v>0</v>
      </c>
      <c r="AS172" s="18">
        <v>0</v>
      </c>
      <c r="AT172" s="18">
        <v>0</v>
      </c>
      <c r="AU172" s="18">
        <v>0</v>
      </c>
      <c r="AV172" s="18">
        <v>0</v>
      </c>
      <c r="AW172" s="18">
        <v>0</v>
      </c>
      <c r="AX172" s="18">
        <v>0</v>
      </c>
      <c r="AY172" s="18">
        <v>0</v>
      </c>
      <c r="AZ172" s="18">
        <v>0</v>
      </c>
      <c r="BA172" s="18">
        <v>0</v>
      </c>
      <c r="BB172" s="18">
        <v>0</v>
      </c>
      <c r="BC172" s="18">
        <v>0</v>
      </c>
      <c r="BD172" s="18">
        <v>0</v>
      </c>
      <c r="BE172" s="18">
        <v>1</v>
      </c>
      <c r="BF172" s="18">
        <v>0</v>
      </c>
      <c r="BG172" s="18">
        <v>0</v>
      </c>
      <c r="BH172" s="18">
        <v>0</v>
      </c>
      <c r="BI172" s="18">
        <f t="shared" si="2"/>
        <v>1</v>
      </c>
      <c r="BJ172" s="18" t="s">
        <v>134</v>
      </c>
      <c r="BK172" s="18" t="s">
        <v>136</v>
      </c>
      <c r="BL172" s="18" t="s">
        <v>156</v>
      </c>
      <c r="BM172" s="18" t="s">
        <v>1929</v>
      </c>
      <c r="BN172" s="18" t="s">
        <v>1938</v>
      </c>
      <c r="BO172" s="18" t="s">
        <v>1939</v>
      </c>
      <c r="BP172" s="18" t="s">
        <v>1919</v>
      </c>
      <c r="BQ172" s="18" t="s">
        <v>1940</v>
      </c>
      <c r="BR172" s="18" t="s">
        <v>631</v>
      </c>
      <c r="BS172" s="18" t="s">
        <v>143</v>
      </c>
      <c r="BT172" s="18" t="s">
        <v>1933</v>
      </c>
      <c r="BU172" s="18" t="s">
        <v>147</v>
      </c>
      <c r="BV172" s="18" t="s">
        <v>1934</v>
      </c>
      <c r="BW172" s="18" t="s">
        <v>147</v>
      </c>
      <c r="BX172" s="18" t="s">
        <v>147</v>
      </c>
    </row>
    <row r="173" spans="1:76" s="10" customFormat="1" ht="11.85" customHeight="1">
      <c r="A173" s="18" t="s">
        <v>1941</v>
      </c>
      <c r="B173" s="18" t="s">
        <v>1942</v>
      </c>
      <c r="C173" s="18" t="s">
        <v>404</v>
      </c>
      <c r="D173" s="21" t="s">
        <v>405</v>
      </c>
      <c r="E173" s="18" t="s">
        <v>731</v>
      </c>
      <c r="F173" s="18" t="s">
        <v>128</v>
      </c>
      <c r="G173" s="18" t="s">
        <v>129</v>
      </c>
      <c r="H173" s="18" t="s">
        <v>129</v>
      </c>
      <c r="I173" s="18" t="s">
        <v>129</v>
      </c>
      <c r="J173" s="18" t="s">
        <v>1943</v>
      </c>
      <c r="K173" s="18" t="s">
        <v>130</v>
      </c>
      <c r="L173" s="18" t="s">
        <v>131</v>
      </c>
      <c r="M173" s="18">
        <v>0</v>
      </c>
      <c r="N173" s="18">
        <v>0</v>
      </c>
      <c r="O173" s="18">
        <v>0</v>
      </c>
      <c r="P173" s="18">
        <v>0</v>
      </c>
      <c r="Q173" s="18">
        <v>0</v>
      </c>
      <c r="R173" s="18">
        <v>0</v>
      </c>
      <c r="S173" s="18">
        <v>0</v>
      </c>
      <c r="T173" s="18">
        <v>0</v>
      </c>
      <c r="U173" s="18">
        <v>0</v>
      </c>
      <c r="V173" s="18">
        <v>1</v>
      </c>
      <c r="W173" s="18">
        <v>0</v>
      </c>
      <c r="X173" s="18">
        <v>0</v>
      </c>
      <c r="Y173" s="18">
        <v>0</v>
      </c>
      <c r="Z173" s="18">
        <v>0</v>
      </c>
      <c r="AA173" s="18">
        <v>0</v>
      </c>
      <c r="AB173" s="18">
        <v>0</v>
      </c>
      <c r="AC173" s="18">
        <v>0</v>
      </c>
      <c r="AD173" s="18">
        <v>0</v>
      </c>
      <c r="AE173" s="18">
        <v>0</v>
      </c>
      <c r="AF173" s="18">
        <v>0</v>
      </c>
      <c r="AG173" s="18">
        <v>0</v>
      </c>
      <c r="AH173" s="18">
        <v>0</v>
      </c>
      <c r="AI173" s="18">
        <v>0</v>
      </c>
      <c r="AJ173" s="18">
        <v>0</v>
      </c>
      <c r="AK173" s="18">
        <v>0</v>
      </c>
      <c r="AL173" s="18">
        <v>1</v>
      </c>
      <c r="AM173" s="18"/>
      <c r="AN173" s="18" t="s">
        <v>808</v>
      </c>
      <c r="AO173" s="18">
        <v>0</v>
      </c>
      <c r="AP173" s="18">
        <v>0</v>
      </c>
      <c r="AQ173" s="18">
        <v>0</v>
      </c>
      <c r="AR173" s="18">
        <v>0</v>
      </c>
      <c r="AS173" s="18">
        <v>0</v>
      </c>
      <c r="AT173" s="18">
        <v>0</v>
      </c>
      <c r="AU173" s="18">
        <v>0</v>
      </c>
      <c r="AV173" s="18">
        <v>0</v>
      </c>
      <c r="AW173" s="18">
        <v>0</v>
      </c>
      <c r="AX173" s="18">
        <v>0</v>
      </c>
      <c r="AY173" s="18">
        <v>0</v>
      </c>
      <c r="AZ173" s="18">
        <v>0</v>
      </c>
      <c r="BA173" s="18">
        <v>0</v>
      </c>
      <c r="BB173" s="18">
        <v>0</v>
      </c>
      <c r="BC173" s="18">
        <v>0</v>
      </c>
      <c r="BD173" s="18">
        <v>0</v>
      </c>
      <c r="BE173" s="18">
        <v>1</v>
      </c>
      <c r="BF173" s="18">
        <v>0</v>
      </c>
      <c r="BG173" s="18">
        <v>0</v>
      </c>
      <c r="BH173" s="18">
        <v>0</v>
      </c>
      <c r="BI173" s="18">
        <f t="shared" si="2"/>
        <v>1</v>
      </c>
      <c r="BJ173" s="18" t="s">
        <v>134</v>
      </c>
      <c r="BK173" s="18" t="s">
        <v>156</v>
      </c>
      <c r="BL173" s="18" t="s">
        <v>156</v>
      </c>
      <c r="BM173" s="18" t="s">
        <v>1944</v>
      </c>
      <c r="BN173" s="18" t="s">
        <v>1945</v>
      </c>
      <c r="BO173" s="18" t="s">
        <v>1946</v>
      </c>
      <c r="BP173" s="18" t="s">
        <v>1947</v>
      </c>
      <c r="BQ173" s="18" t="s">
        <v>1948</v>
      </c>
      <c r="BR173" s="18" t="s">
        <v>631</v>
      </c>
      <c r="BS173" s="18" t="s">
        <v>143</v>
      </c>
      <c r="BT173" s="18" t="s">
        <v>1949</v>
      </c>
      <c r="BU173" s="18" t="s">
        <v>165</v>
      </c>
      <c r="BV173" s="18" t="s">
        <v>45</v>
      </c>
      <c r="BW173" s="18" t="s">
        <v>147</v>
      </c>
      <c r="BX173" s="18" t="s">
        <v>353</v>
      </c>
    </row>
    <row r="174" spans="1:76" s="10" customFormat="1" ht="11.85" customHeight="1">
      <c r="A174" s="18" t="s">
        <v>1950</v>
      </c>
      <c r="B174" s="18" t="s">
        <v>1951</v>
      </c>
      <c r="C174" s="18" t="s">
        <v>404</v>
      </c>
      <c r="D174" s="21" t="s">
        <v>405</v>
      </c>
      <c r="E174" s="18" t="s">
        <v>721</v>
      </c>
      <c r="F174" s="18" t="s">
        <v>128</v>
      </c>
      <c r="G174" s="18" t="s">
        <v>129</v>
      </c>
      <c r="H174" s="18" t="s">
        <v>129</v>
      </c>
      <c r="I174" s="18" t="s">
        <v>129</v>
      </c>
      <c r="J174" s="18" t="s">
        <v>1952</v>
      </c>
      <c r="K174" s="18" t="s">
        <v>130</v>
      </c>
      <c r="L174" s="18" t="s">
        <v>131</v>
      </c>
      <c r="M174" s="18">
        <v>1</v>
      </c>
      <c r="N174" s="18">
        <v>0</v>
      </c>
      <c r="O174" s="18">
        <v>0</v>
      </c>
      <c r="P174" s="18">
        <v>0</v>
      </c>
      <c r="Q174" s="18">
        <v>0</v>
      </c>
      <c r="R174" s="18">
        <v>1</v>
      </c>
      <c r="S174" s="18">
        <v>0</v>
      </c>
      <c r="T174" s="18">
        <v>0</v>
      </c>
      <c r="U174" s="18">
        <v>0</v>
      </c>
      <c r="V174" s="18">
        <v>0</v>
      </c>
      <c r="W174" s="18">
        <v>0</v>
      </c>
      <c r="X174" s="18">
        <v>0</v>
      </c>
      <c r="Y174" s="18">
        <v>0</v>
      </c>
      <c r="Z174" s="18">
        <v>0</v>
      </c>
      <c r="AA174" s="18">
        <v>0</v>
      </c>
      <c r="AB174" s="18">
        <v>0</v>
      </c>
      <c r="AC174" s="18">
        <v>0</v>
      </c>
      <c r="AD174" s="18">
        <v>0</v>
      </c>
      <c r="AE174" s="18">
        <v>0</v>
      </c>
      <c r="AF174" s="18">
        <v>0</v>
      </c>
      <c r="AG174" s="18">
        <v>0</v>
      </c>
      <c r="AH174" s="18">
        <v>0</v>
      </c>
      <c r="AI174" s="18">
        <v>0</v>
      </c>
      <c r="AJ174" s="18">
        <v>0</v>
      </c>
      <c r="AK174" s="18">
        <v>0</v>
      </c>
      <c r="AL174" s="18">
        <v>0</v>
      </c>
      <c r="AM174" s="18" t="s">
        <v>49</v>
      </c>
      <c r="AN174" s="18" t="s">
        <v>329</v>
      </c>
      <c r="AO174" s="18">
        <v>0</v>
      </c>
      <c r="AP174" s="18">
        <v>0</v>
      </c>
      <c r="AQ174" s="18">
        <v>0</v>
      </c>
      <c r="AR174" s="18">
        <v>0</v>
      </c>
      <c r="AS174" s="18">
        <v>0</v>
      </c>
      <c r="AT174" s="18">
        <v>0</v>
      </c>
      <c r="AU174" s="18">
        <v>0</v>
      </c>
      <c r="AV174" s="18">
        <v>0</v>
      </c>
      <c r="AW174" s="18">
        <v>0</v>
      </c>
      <c r="AX174" s="18">
        <v>0</v>
      </c>
      <c r="AY174" s="18">
        <v>0</v>
      </c>
      <c r="AZ174" s="18">
        <v>0</v>
      </c>
      <c r="BA174" s="18">
        <v>0</v>
      </c>
      <c r="BB174" s="18">
        <v>0</v>
      </c>
      <c r="BC174" s="18">
        <v>0</v>
      </c>
      <c r="BD174" s="18">
        <v>0</v>
      </c>
      <c r="BE174" s="18">
        <v>1</v>
      </c>
      <c r="BF174" s="18">
        <v>0</v>
      </c>
      <c r="BG174" s="18">
        <v>0</v>
      </c>
      <c r="BH174" s="18">
        <v>0</v>
      </c>
      <c r="BI174" s="18">
        <f t="shared" si="2"/>
        <v>1</v>
      </c>
      <c r="BJ174" s="18" t="s">
        <v>134</v>
      </c>
      <c r="BK174" s="18" t="s">
        <v>196</v>
      </c>
      <c r="BL174" s="18" t="s">
        <v>136</v>
      </c>
      <c r="BM174" s="18" t="s">
        <v>1953</v>
      </c>
      <c r="BN174" s="18" t="s">
        <v>1909</v>
      </c>
      <c r="BO174" s="18" t="s">
        <v>1910</v>
      </c>
      <c r="BP174" s="18" t="s">
        <v>1954</v>
      </c>
      <c r="BQ174" s="18" t="s">
        <v>1955</v>
      </c>
      <c r="BR174" s="18" t="s">
        <v>631</v>
      </c>
      <c r="BS174" s="18" t="s">
        <v>143</v>
      </c>
      <c r="BT174" s="18" t="s">
        <v>202</v>
      </c>
      <c r="BU174" s="18" t="s">
        <v>147</v>
      </c>
      <c r="BV174" s="18" t="s">
        <v>523</v>
      </c>
      <c r="BW174" s="18" t="s">
        <v>25</v>
      </c>
      <c r="BX174" s="18" t="s">
        <v>147</v>
      </c>
    </row>
    <row r="175" spans="1:76" s="10" customFormat="1" ht="11.85" customHeight="1">
      <c r="A175" s="18" t="s">
        <v>1956</v>
      </c>
      <c r="B175" s="18" t="s">
        <v>1957</v>
      </c>
      <c r="C175" s="18" t="s">
        <v>404</v>
      </c>
      <c r="D175" s="21" t="s">
        <v>405</v>
      </c>
      <c r="E175" s="18" t="s">
        <v>312</v>
      </c>
      <c r="F175" s="18" t="s">
        <v>172</v>
      </c>
      <c r="G175" s="18" t="s">
        <v>172</v>
      </c>
      <c r="H175" s="18" t="s">
        <v>128</v>
      </c>
      <c r="I175" s="18" t="s">
        <v>1958</v>
      </c>
      <c r="J175" s="18" t="s">
        <v>1959</v>
      </c>
      <c r="K175" s="18" t="s">
        <v>130</v>
      </c>
      <c r="L175" s="18" t="s">
        <v>131</v>
      </c>
      <c r="M175" s="18">
        <v>1</v>
      </c>
      <c r="N175" s="18">
        <v>0</v>
      </c>
      <c r="O175" s="18">
        <v>0</v>
      </c>
      <c r="P175" s="18">
        <v>0</v>
      </c>
      <c r="Q175" s="18">
        <v>0</v>
      </c>
      <c r="R175" s="18">
        <v>0</v>
      </c>
      <c r="S175" s="18">
        <v>0</v>
      </c>
      <c r="T175" s="18">
        <v>1</v>
      </c>
      <c r="U175" s="18">
        <v>0</v>
      </c>
      <c r="V175" s="18">
        <v>0</v>
      </c>
      <c r="W175" s="18">
        <v>0</v>
      </c>
      <c r="X175" s="18">
        <v>0</v>
      </c>
      <c r="Y175" s="18">
        <v>0</v>
      </c>
      <c r="Z175" s="18">
        <v>0</v>
      </c>
      <c r="AA175" s="18">
        <v>0</v>
      </c>
      <c r="AB175" s="18">
        <v>0</v>
      </c>
      <c r="AC175" s="18">
        <v>0</v>
      </c>
      <c r="AD175" s="18">
        <v>0</v>
      </c>
      <c r="AE175" s="18">
        <v>0</v>
      </c>
      <c r="AF175" s="18">
        <v>0</v>
      </c>
      <c r="AG175" s="18">
        <v>0</v>
      </c>
      <c r="AH175" s="18">
        <v>0</v>
      </c>
      <c r="AI175" s="18">
        <v>0</v>
      </c>
      <c r="AJ175" s="18">
        <v>0</v>
      </c>
      <c r="AK175" s="18">
        <v>0</v>
      </c>
      <c r="AL175" s="18">
        <v>0</v>
      </c>
      <c r="AM175" s="18"/>
      <c r="AN175" s="18" t="s">
        <v>133</v>
      </c>
      <c r="AO175" s="18">
        <v>0</v>
      </c>
      <c r="AP175" s="18">
        <v>0</v>
      </c>
      <c r="AQ175" s="18">
        <v>0</v>
      </c>
      <c r="AR175" s="18">
        <v>0</v>
      </c>
      <c r="AS175" s="18">
        <v>0</v>
      </c>
      <c r="AT175" s="18">
        <v>0</v>
      </c>
      <c r="AU175" s="18">
        <v>0</v>
      </c>
      <c r="AV175" s="18">
        <v>0</v>
      </c>
      <c r="AW175" s="18">
        <v>0</v>
      </c>
      <c r="AX175" s="18">
        <v>0</v>
      </c>
      <c r="AY175" s="18">
        <v>0</v>
      </c>
      <c r="AZ175" s="18">
        <v>0</v>
      </c>
      <c r="BA175" s="18">
        <v>0</v>
      </c>
      <c r="BB175" s="18">
        <v>0</v>
      </c>
      <c r="BC175" s="18">
        <v>0</v>
      </c>
      <c r="BD175" s="18">
        <v>0</v>
      </c>
      <c r="BE175" s="18">
        <v>1</v>
      </c>
      <c r="BF175" s="18">
        <v>0</v>
      </c>
      <c r="BG175" s="18">
        <v>0</v>
      </c>
      <c r="BH175" s="18">
        <v>0</v>
      </c>
      <c r="BI175" s="18">
        <f t="shared" si="2"/>
        <v>1</v>
      </c>
      <c r="BJ175" s="18" t="s">
        <v>178</v>
      </c>
      <c r="BK175" s="18" t="s">
        <v>975</v>
      </c>
      <c r="BL175" s="18" t="s">
        <v>136</v>
      </c>
      <c r="BM175" s="18" t="s">
        <v>1960</v>
      </c>
      <c r="BN175" s="18" t="s">
        <v>1961</v>
      </c>
      <c r="BO175" s="18" t="s">
        <v>1962</v>
      </c>
      <c r="BP175" s="18" t="s">
        <v>549</v>
      </c>
      <c r="BQ175" s="18" t="s">
        <v>979</v>
      </c>
      <c r="BR175" s="18" t="s">
        <v>429</v>
      </c>
      <c r="BS175" s="18" t="s">
        <v>335</v>
      </c>
      <c r="BT175" s="18" t="s">
        <v>202</v>
      </c>
      <c r="BU175" s="18" t="s">
        <v>147</v>
      </c>
      <c r="BV175" s="18" t="s">
        <v>147</v>
      </c>
      <c r="BW175" s="18" t="s">
        <v>147</v>
      </c>
      <c r="BX175" s="18" t="s">
        <v>147</v>
      </c>
    </row>
    <row r="176" spans="1:76" s="10" customFormat="1" ht="11.85" customHeight="1">
      <c r="A176" s="18" t="s">
        <v>1963</v>
      </c>
      <c r="B176" s="18" t="s">
        <v>1964</v>
      </c>
      <c r="C176" s="18" t="s">
        <v>404</v>
      </c>
      <c r="D176" s="21" t="s">
        <v>405</v>
      </c>
      <c r="E176" s="18" t="s">
        <v>312</v>
      </c>
      <c r="F176" s="18" t="s">
        <v>128</v>
      </c>
      <c r="G176" s="18" t="s">
        <v>129</v>
      </c>
      <c r="H176" s="18" t="s">
        <v>129</v>
      </c>
      <c r="I176" s="18" t="s">
        <v>129</v>
      </c>
      <c r="J176" s="18" t="s">
        <v>129</v>
      </c>
      <c r="K176" s="18" t="s">
        <v>130</v>
      </c>
      <c r="L176" s="18" t="s">
        <v>131</v>
      </c>
      <c r="M176" s="18">
        <v>1</v>
      </c>
      <c r="N176" s="18">
        <v>0</v>
      </c>
      <c r="O176" s="18">
        <v>0</v>
      </c>
      <c r="P176" s="18">
        <v>0</v>
      </c>
      <c r="Q176" s="18">
        <v>0</v>
      </c>
      <c r="R176" s="18">
        <v>0</v>
      </c>
      <c r="S176" s="18">
        <v>0</v>
      </c>
      <c r="T176" s="18">
        <v>1</v>
      </c>
      <c r="U176" s="18">
        <v>0</v>
      </c>
      <c r="V176" s="18">
        <v>0</v>
      </c>
      <c r="W176" s="18">
        <v>0</v>
      </c>
      <c r="X176" s="18">
        <v>0</v>
      </c>
      <c r="Y176" s="18">
        <v>0</v>
      </c>
      <c r="Z176" s="18">
        <v>0</v>
      </c>
      <c r="AA176" s="18">
        <v>0</v>
      </c>
      <c r="AB176" s="18">
        <v>0</v>
      </c>
      <c r="AC176" s="18">
        <v>0</v>
      </c>
      <c r="AD176" s="18">
        <v>0</v>
      </c>
      <c r="AE176" s="18">
        <v>0</v>
      </c>
      <c r="AF176" s="18">
        <v>0</v>
      </c>
      <c r="AG176" s="18">
        <v>0</v>
      </c>
      <c r="AH176" s="18">
        <v>0</v>
      </c>
      <c r="AI176" s="18">
        <v>0</v>
      </c>
      <c r="AJ176" s="18">
        <v>0</v>
      </c>
      <c r="AK176" s="18">
        <v>0</v>
      </c>
      <c r="AL176" s="18">
        <v>0</v>
      </c>
      <c r="AM176" s="18"/>
      <c r="AN176" s="18" t="s">
        <v>133</v>
      </c>
      <c r="AO176" s="18">
        <v>0</v>
      </c>
      <c r="AP176" s="18">
        <v>0</v>
      </c>
      <c r="AQ176" s="18">
        <v>0</v>
      </c>
      <c r="AR176" s="18">
        <v>0</v>
      </c>
      <c r="AS176" s="18">
        <v>0</v>
      </c>
      <c r="AT176" s="18">
        <v>0</v>
      </c>
      <c r="AU176" s="18">
        <v>0</v>
      </c>
      <c r="AV176" s="18">
        <v>0</v>
      </c>
      <c r="AW176" s="18">
        <v>0</v>
      </c>
      <c r="AX176" s="18">
        <v>0</v>
      </c>
      <c r="AY176" s="18">
        <v>0</v>
      </c>
      <c r="AZ176" s="18">
        <v>0</v>
      </c>
      <c r="BA176" s="18">
        <v>0</v>
      </c>
      <c r="BB176" s="18">
        <v>0</v>
      </c>
      <c r="BC176" s="18">
        <v>0</v>
      </c>
      <c r="BD176" s="18">
        <v>0</v>
      </c>
      <c r="BE176" s="18">
        <v>1</v>
      </c>
      <c r="BF176" s="18">
        <v>0</v>
      </c>
      <c r="BG176" s="18">
        <v>0</v>
      </c>
      <c r="BH176" s="18">
        <v>0</v>
      </c>
      <c r="BI176" s="18">
        <f t="shared" si="2"/>
        <v>1</v>
      </c>
      <c r="BJ176" s="18" t="s">
        <v>178</v>
      </c>
      <c r="BK176" s="18" t="s">
        <v>975</v>
      </c>
      <c r="BL176" s="18" t="s">
        <v>147</v>
      </c>
      <c r="BM176" s="18" t="s">
        <v>1965</v>
      </c>
      <c r="BN176" s="18" t="s">
        <v>1966</v>
      </c>
      <c r="BO176" s="18" t="s">
        <v>1967</v>
      </c>
      <c r="BP176" s="18" t="s">
        <v>549</v>
      </c>
      <c r="BQ176" s="18" t="s">
        <v>1968</v>
      </c>
      <c r="BR176" s="18" t="s">
        <v>429</v>
      </c>
      <c r="BS176" s="18" t="s">
        <v>335</v>
      </c>
      <c r="BT176" s="18" t="s">
        <v>202</v>
      </c>
      <c r="BU176" s="18" t="s">
        <v>147</v>
      </c>
      <c r="BV176" s="18" t="s">
        <v>147</v>
      </c>
      <c r="BW176" s="18" t="s">
        <v>147</v>
      </c>
      <c r="BX176" s="18" t="s">
        <v>147</v>
      </c>
    </row>
    <row r="177" spans="1:76" s="10" customFormat="1" ht="11.85" customHeight="1">
      <c r="A177" s="18" t="s">
        <v>1969</v>
      </c>
      <c r="B177" s="18" t="s">
        <v>1970</v>
      </c>
      <c r="C177" s="18" t="s">
        <v>404</v>
      </c>
      <c r="D177" s="21" t="s">
        <v>405</v>
      </c>
      <c r="E177" s="18" t="s">
        <v>312</v>
      </c>
      <c r="F177" s="18" t="s">
        <v>128</v>
      </c>
      <c r="G177" s="18" t="s">
        <v>129</v>
      </c>
      <c r="H177" s="18" t="s">
        <v>129</v>
      </c>
      <c r="I177" s="18" t="s">
        <v>129</v>
      </c>
      <c r="J177" s="18" t="s">
        <v>1854</v>
      </c>
      <c r="K177" s="18" t="s">
        <v>130</v>
      </c>
      <c r="L177" s="18" t="s">
        <v>131</v>
      </c>
      <c r="M177" s="18">
        <v>1</v>
      </c>
      <c r="N177" s="18">
        <v>0</v>
      </c>
      <c r="O177" s="18">
        <v>0</v>
      </c>
      <c r="P177" s="18">
        <v>0</v>
      </c>
      <c r="Q177" s="18">
        <v>0</v>
      </c>
      <c r="R177" s="18">
        <v>0</v>
      </c>
      <c r="S177" s="18">
        <v>0</v>
      </c>
      <c r="T177" s="18">
        <v>0</v>
      </c>
      <c r="U177" s="18">
        <v>0</v>
      </c>
      <c r="V177" s="18">
        <v>0</v>
      </c>
      <c r="W177" s="18">
        <v>0</v>
      </c>
      <c r="X177" s="18">
        <v>1</v>
      </c>
      <c r="Y177" s="18">
        <v>0</v>
      </c>
      <c r="Z177" s="18">
        <v>0</v>
      </c>
      <c r="AA177" s="18">
        <v>0</v>
      </c>
      <c r="AB177" s="18">
        <v>0</v>
      </c>
      <c r="AC177" s="18">
        <v>0</v>
      </c>
      <c r="AD177" s="18">
        <v>0</v>
      </c>
      <c r="AE177" s="18">
        <v>0</v>
      </c>
      <c r="AF177" s="18">
        <v>0</v>
      </c>
      <c r="AG177" s="18">
        <v>0</v>
      </c>
      <c r="AH177" s="18">
        <v>0</v>
      </c>
      <c r="AI177" s="18">
        <v>0</v>
      </c>
      <c r="AJ177" s="18">
        <v>0</v>
      </c>
      <c r="AK177" s="18">
        <v>0</v>
      </c>
      <c r="AL177" s="18">
        <v>0</v>
      </c>
      <c r="AM177" s="18"/>
      <c r="AN177" s="18" t="s">
        <v>133</v>
      </c>
      <c r="AO177" s="18">
        <v>0</v>
      </c>
      <c r="AP177" s="18">
        <v>0</v>
      </c>
      <c r="AQ177" s="18">
        <v>0</v>
      </c>
      <c r="AR177" s="18">
        <v>0</v>
      </c>
      <c r="AS177" s="18">
        <v>0</v>
      </c>
      <c r="AT177" s="18">
        <v>0</v>
      </c>
      <c r="AU177" s="18">
        <v>0</v>
      </c>
      <c r="AV177" s="18">
        <v>0</v>
      </c>
      <c r="AW177" s="18">
        <v>0</v>
      </c>
      <c r="AX177" s="18">
        <v>0</v>
      </c>
      <c r="AY177" s="18">
        <v>0</v>
      </c>
      <c r="AZ177" s="18">
        <v>0</v>
      </c>
      <c r="BA177" s="18">
        <v>0</v>
      </c>
      <c r="BB177" s="18">
        <v>0</v>
      </c>
      <c r="BC177" s="18">
        <v>0</v>
      </c>
      <c r="BD177" s="18">
        <v>0</v>
      </c>
      <c r="BE177" s="18">
        <v>1</v>
      </c>
      <c r="BF177" s="18">
        <v>0</v>
      </c>
      <c r="BG177" s="18">
        <v>0</v>
      </c>
      <c r="BH177" s="18">
        <v>0</v>
      </c>
      <c r="BI177" s="18">
        <f t="shared" si="2"/>
        <v>1</v>
      </c>
      <c r="BJ177" s="18" t="s">
        <v>134</v>
      </c>
      <c r="BK177" s="18" t="s">
        <v>1971</v>
      </c>
      <c r="BL177" s="18" t="s">
        <v>136</v>
      </c>
      <c r="BM177" s="18" t="s">
        <v>1972</v>
      </c>
      <c r="BN177" s="18" t="s">
        <v>1973</v>
      </c>
      <c r="BO177" s="18" t="s">
        <v>1974</v>
      </c>
      <c r="BP177" s="18" t="s">
        <v>1975</v>
      </c>
      <c r="BQ177" s="18" t="s">
        <v>1976</v>
      </c>
      <c r="BR177" s="18" t="s">
        <v>567</v>
      </c>
      <c r="BS177" s="18" t="s">
        <v>335</v>
      </c>
      <c r="BT177" s="18" t="s">
        <v>144</v>
      </c>
      <c r="BU177" s="18" t="s">
        <v>147</v>
      </c>
      <c r="BV177" s="18" t="s">
        <v>1977</v>
      </c>
      <c r="BW177" s="18" t="s">
        <v>147</v>
      </c>
      <c r="BX177" s="18" t="s">
        <v>147</v>
      </c>
    </row>
    <row r="178" spans="1:76" s="10" customFormat="1" ht="11.85" customHeight="1">
      <c r="A178" s="18" t="s">
        <v>1978</v>
      </c>
      <c r="B178" s="18" t="s">
        <v>1979</v>
      </c>
      <c r="C178" s="18" t="s">
        <v>404</v>
      </c>
      <c r="D178" s="21" t="s">
        <v>405</v>
      </c>
      <c r="E178" s="18" t="s">
        <v>312</v>
      </c>
      <c r="F178" s="18" t="s">
        <v>128</v>
      </c>
      <c r="G178" s="18" t="s">
        <v>129</v>
      </c>
      <c r="H178" s="18" t="s">
        <v>129</v>
      </c>
      <c r="I178" s="18" t="s">
        <v>129</v>
      </c>
      <c r="J178" s="18" t="s">
        <v>1980</v>
      </c>
      <c r="K178" s="18" t="s">
        <v>130</v>
      </c>
      <c r="L178" s="18" t="s">
        <v>131</v>
      </c>
      <c r="M178" s="18">
        <v>1</v>
      </c>
      <c r="N178" s="18">
        <v>0</v>
      </c>
      <c r="O178" s="18">
        <v>0</v>
      </c>
      <c r="P178" s="18">
        <v>0</v>
      </c>
      <c r="Q178" s="18">
        <v>0</v>
      </c>
      <c r="R178" s="18">
        <v>0</v>
      </c>
      <c r="S178" s="18">
        <v>0</v>
      </c>
      <c r="T178" s="18">
        <v>0</v>
      </c>
      <c r="U178" s="18">
        <v>0</v>
      </c>
      <c r="V178" s="18">
        <v>0</v>
      </c>
      <c r="W178" s="18">
        <v>0</v>
      </c>
      <c r="X178" s="18">
        <v>0</v>
      </c>
      <c r="Y178" s="18">
        <v>0</v>
      </c>
      <c r="Z178" s="18">
        <v>1</v>
      </c>
      <c r="AA178" s="18">
        <v>0</v>
      </c>
      <c r="AB178" s="18">
        <v>0</v>
      </c>
      <c r="AC178" s="18">
        <v>0</v>
      </c>
      <c r="AD178" s="18">
        <v>0</v>
      </c>
      <c r="AE178" s="18">
        <v>0</v>
      </c>
      <c r="AF178" s="18">
        <v>0</v>
      </c>
      <c r="AG178" s="18">
        <v>0</v>
      </c>
      <c r="AH178" s="18">
        <v>0</v>
      </c>
      <c r="AI178" s="18">
        <v>0</v>
      </c>
      <c r="AJ178" s="18">
        <v>0</v>
      </c>
      <c r="AK178" s="18">
        <v>0</v>
      </c>
      <c r="AL178" s="18">
        <v>0</v>
      </c>
      <c r="AM178" s="18"/>
      <c r="AN178" s="18" t="s">
        <v>133</v>
      </c>
      <c r="AO178" s="18">
        <v>0</v>
      </c>
      <c r="AP178" s="18">
        <v>0</v>
      </c>
      <c r="AQ178" s="18">
        <v>0</v>
      </c>
      <c r="AR178" s="18">
        <v>0</v>
      </c>
      <c r="AS178" s="18">
        <v>0</v>
      </c>
      <c r="AT178" s="18">
        <v>0</v>
      </c>
      <c r="AU178" s="18">
        <v>0</v>
      </c>
      <c r="AV178" s="18">
        <v>0</v>
      </c>
      <c r="AW178" s="18">
        <v>0</v>
      </c>
      <c r="AX178" s="18">
        <v>0</v>
      </c>
      <c r="AY178" s="18">
        <v>0</v>
      </c>
      <c r="AZ178" s="18">
        <v>0</v>
      </c>
      <c r="BA178" s="18">
        <v>0</v>
      </c>
      <c r="BB178" s="18">
        <v>0</v>
      </c>
      <c r="BC178" s="18">
        <v>0</v>
      </c>
      <c r="BD178" s="18">
        <v>0</v>
      </c>
      <c r="BE178" s="18">
        <v>1</v>
      </c>
      <c r="BF178" s="18">
        <v>0</v>
      </c>
      <c r="BG178" s="18">
        <v>0</v>
      </c>
      <c r="BH178" s="18">
        <v>0</v>
      </c>
      <c r="BI178" s="18">
        <f t="shared" si="2"/>
        <v>1</v>
      </c>
      <c r="BJ178" s="18" t="s">
        <v>134</v>
      </c>
      <c r="BK178" s="18" t="s">
        <v>1981</v>
      </c>
      <c r="BL178" s="18" t="s">
        <v>136</v>
      </c>
      <c r="BM178" s="18" t="s">
        <v>1982</v>
      </c>
      <c r="BN178" s="18" t="s">
        <v>1983</v>
      </c>
      <c r="BO178" s="18" t="s">
        <v>1984</v>
      </c>
      <c r="BP178" s="18" t="s">
        <v>1985</v>
      </c>
      <c r="BQ178" s="18" t="s">
        <v>1986</v>
      </c>
      <c r="BR178" s="18" t="s">
        <v>142</v>
      </c>
      <c r="BS178" s="18" t="s">
        <v>143</v>
      </c>
      <c r="BT178" s="18" t="s">
        <v>202</v>
      </c>
      <c r="BU178" s="18" t="s">
        <v>147</v>
      </c>
      <c r="BV178" s="18" t="s">
        <v>1987</v>
      </c>
      <c r="BW178" s="18" t="s">
        <v>1988</v>
      </c>
      <c r="BX178" s="18" t="s">
        <v>353</v>
      </c>
    </row>
    <row r="179" spans="1:76" s="10" customFormat="1" ht="11.85" customHeight="1">
      <c r="A179" s="18" t="s">
        <v>1989</v>
      </c>
      <c r="B179" s="18" t="s">
        <v>1990</v>
      </c>
      <c r="C179" s="18" t="s">
        <v>404</v>
      </c>
      <c r="D179" s="21" t="s">
        <v>405</v>
      </c>
      <c r="E179" s="18" t="s">
        <v>312</v>
      </c>
      <c r="F179" s="18" t="s">
        <v>128</v>
      </c>
      <c r="G179" s="18" t="s">
        <v>129</v>
      </c>
      <c r="H179" s="18" t="s">
        <v>129</v>
      </c>
      <c r="I179" s="18" t="s">
        <v>129</v>
      </c>
      <c r="J179" s="18" t="s">
        <v>1980</v>
      </c>
      <c r="K179" s="18" t="s">
        <v>130</v>
      </c>
      <c r="L179" s="18" t="s">
        <v>131</v>
      </c>
      <c r="M179" s="18">
        <v>1</v>
      </c>
      <c r="N179" s="18">
        <v>0</v>
      </c>
      <c r="O179" s="18">
        <v>0</v>
      </c>
      <c r="P179" s="18">
        <v>0</v>
      </c>
      <c r="Q179" s="18">
        <v>0</v>
      </c>
      <c r="R179" s="18">
        <v>0</v>
      </c>
      <c r="S179" s="18">
        <v>0</v>
      </c>
      <c r="T179" s="18">
        <v>0</v>
      </c>
      <c r="U179" s="18">
        <v>0</v>
      </c>
      <c r="V179" s="18">
        <v>0</v>
      </c>
      <c r="W179" s="18">
        <v>0</v>
      </c>
      <c r="X179" s="18">
        <v>0</v>
      </c>
      <c r="Y179" s="18">
        <v>0</v>
      </c>
      <c r="Z179" s="18">
        <v>0</v>
      </c>
      <c r="AA179" s="18">
        <v>0</v>
      </c>
      <c r="AB179" s="18">
        <v>0</v>
      </c>
      <c r="AC179" s="18">
        <v>0</v>
      </c>
      <c r="AD179" s="18">
        <v>0</v>
      </c>
      <c r="AE179" s="18">
        <v>0</v>
      </c>
      <c r="AF179" s="18">
        <v>0</v>
      </c>
      <c r="AG179" s="18">
        <v>0</v>
      </c>
      <c r="AH179" s="18">
        <v>1</v>
      </c>
      <c r="AI179" s="18">
        <v>0</v>
      </c>
      <c r="AJ179" s="18">
        <v>0</v>
      </c>
      <c r="AK179" s="18">
        <v>0</v>
      </c>
      <c r="AL179" s="18">
        <v>0</v>
      </c>
      <c r="AM179" s="18"/>
      <c r="AN179" s="18" t="s">
        <v>133</v>
      </c>
      <c r="AO179" s="18">
        <v>0</v>
      </c>
      <c r="AP179" s="18">
        <v>0</v>
      </c>
      <c r="AQ179" s="18">
        <v>0</v>
      </c>
      <c r="AR179" s="18">
        <v>0</v>
      </c>
      <c r="AS179" s="18">
        <v>0</v>
      </c>
      <c r="AT179" s="18">
        <v>0</v>
      </c>
      <c r="AU179" s="18">
        <v>0</v>
      </c>
      <c r="AV179" s="18">
        <v>0</v>
      </c>
      <c r="AW179" s="18">
        <v>0</v>
      </c>
      <c r="AX179" s="18">
        <v>0</v>
      </c>
      <c r="AY179" s="18">
        <v>0</v>
      </c>
      <c r="AZ179" s="18">
        <v>0</v>
      </c>
      <c r="BA179" s="18">
        <v>0</v>
      </c>
      <c r="BB179" s="18">
        <v>0</v>
      </c>
      <c r="BC179" s="18">
        <v>0</v>
      </c>
      <c r="BD179" s="18">
        <v>0</v>
      </c>
      <c r="BE179" s="18">
        <v>1</v>
      </c>
      <c r="BF179" s="18">
        <v>0</v>
      </c>
      <c r="BG179" s="18">
        <v>0</v>
      </c>
      <c r="BH179" s="18">
        <v>0</v>
      </c>
      <c r="BI179" s="18">
        <f t="shared" si="2"/>
        <v>1</v>
      </c>
      <c r="BJ179" s="18" t="s">
        <v>134</v>
      </c>
      <c r="BK179" s="18" t="s">
        <v>1981</v>
      </c>
      <c r="BL179" s="18" t="s">
        <v>136</v>
      </c>
      <c r="BM179" s="18" t="s">
        <v>1991</v>
      </c>
      <c r="BN179" s="18" t="s">
        <v>1992</v>
      </c>
      <c r="BO179" s="18" t="s">
        <v>1993</v>
      </c>
      <c r="BP179" s="18" t="s">
        <v>549</v>
      </c>
      <c r="BQ179" s="18" t="s">
        <v>1994</v>
      </c>
      <c r="BR179" s="18" t="s">
        <v>366</v>
      </c>
      <c r="BS179" s="18" t="s">
        <v>352</v>
      </c>
      <c r="BT179" s="18" t="s">
        <v>202</v>
      </c>
      <c r="BU179" s="18" t="s">
        <v>147</v>
      </c>
      <c r="BV179" s="18" t="s">
        <v>1987</v>
      </c>
      <c r="BW179" s="18" t="s">
        <v>147</v>
      </c>
      <c r="BX179" s="18" t="s">
        <v>147</v>
      </c>
    </row>
    <row r="180" spans="1:76" s="10" customFormat="1" ht="11.85" customHeight="1">
      <c r="A180" s="18" t="s">
        <v>1995</v>
      </c>
      <c r="B180" s="18" t="s">
        <v>1996</v>
      </c>
      <c r="C180" s="18" t="s">
        <v>404</v>
      </c>
      <c r="D180" s="21" t="s">
        <v>405</v>
      </c>
      <c r="E180" s="18" t="s">
        <v>312</v>
      </c>
      <c r="F180" s="18" t="s">
        <v>128</v>
      </c>
      <c r="G180" s="18" t="s">
        <v>129</v>
      </c>
      <c r="H180" s="18" t="s">
        <v>129</v>
      </c>
      <c r="I180" s="18" t="s">
        <v>129</v>
      </c>
      <c r="J180" s="18" t="s">
        <v>1854</v>
      </c>
      <c r="K180" s="18" t="s">
        <v>130</v>
      </c>
      <c r="L180" s="18" t="s">
        <v>131</v>
      </c>
      <c r="M180" s="18">
        <v>0</v>
      </c>
      <c r="N180" s="18">
        <v>0</v>
      </c>
      <c r="O180" s="18">
        <v>0</v>
      </c>
      <c r="P180" s="18">
        <v>1</v>
      </c>
      <c r="Q180" s="18">
        <v>0</v>
      </c>
      <c r="R180" s="18">
        <v>0</v>
      </c>
      <c r="S180" s="18">
        <v>0</v>
      </c>
      <c r="T180" s="18">
        <v>0</v>
      </c>
      <c r="U180" s="18">
        <v>0</v>
      </c>
      <c r="V180" s="18">
        <v>0</v>
      </c>
      <c r="W180" s="18">
        <v>0</v>
      </c>
      <c r="X180" s="18">
        <v>0</v>
      </c>
      <c r="Y180" s="18">
        <v>0</v>
      </c>
      <c r="Z180" s="18">
        <v>0</v>
      </c>
      <c r="AA180" s="18">
        <v>0</v>
      </c>
      <c r="AB180" s="18">
        <v>0</v>
      </c>
      <c r="AC180" s="18">
        <v>0</v>
      </c>
      <c r="AD180" s="18">
        <v>0</v>
      </c>
      <c r="AE180" s="18">
        <v>1</v>
      </c>
      <c r="AF180" s="18">
        <v>0</v>
      </c>
      <c r="AG180" s="18">
        <v>0</v>
      </c>
      <c r="AH180" s="18">
        <v>0</v>
      </c>
      <c r="AI180" s="18">
        <v>0</v>
      </c>
      <c r="AJ180" s="18">
        <v>0</v>
      </c>
      <c r="AK180" s="18">
        <v>0</v>
      </c>
      <c r="AL180" s="18">
        <v>0</v>
      </c>
      <c r="AM180" s="18"/>
      <c r="AN180" s="18" t="s">
        <v>133</v>
      </c>
      <c r="AO180" s="18">
        <v>0</v>
      </c>
      <c r="AP180" s="18">
        <v>0</v>
      </c>
      <c r="AQ180" s="18">
        <v>0</v>
      </c>
      <c r="AR180" s="18">
        <v>0</v>
      </c>
      <c r="AS180" s="18">
        <v>0</v>
      </c>
      <c r="AT180" s="18">
        <v>0</v>
      </c>
      <c r="AU180" s="18">
        <v>0</v>
      </c>
      <c r="AV180" s="18">
        <v>0</v>
      </c>
      <c r="AW180" s="18">
        <v>0</v>
      </c>
      <c r="AX180" s="18">
        <v>0</v>
      </c>
      <c r="AY180" s="18">
        <v>0</v>
      </c>
      <c r="AZ180" s="18">
        <v>0</v>
      </c>
      <c r="BA180" s="18">
        <v>0</v>
      </c>
      <c r="BB180" s="18">
        <v>0</v>
      </c>
      <c r="BC180" s="18">
        <v>0</v>
      </c>
      <c r="BD180" s="18">
        <v>0</v>
      </c>
      <c r="BE180" s="18">
        <v>1</v>
      </c>
      <c r="BF180" s="18">
        <v>0</v>
      </c>
      <c r="BG180" s="18">
        <v>0</v>
      </c>
      <c r="BH180" s="18">
        <v>0</v>
      </c>
      <c r="BI180" s="18">
        <f t="shared" si="2"/>
        <v>1</v>
      </c>
      <c r="BJ180" s="18" t="s">
        <v>134</v>
      </c>
      <c r="BK180" s="18" t="s">
        <v>761</v>
      </c>
      <c r="BL180" s="18" t="s">
        <v>136</v>
      </c>
      <c r="BM180" s="18" t="s">
        <v>1997</v>
      </c>
      <c r="BN180" s="18" t="s">
        <v>1998</v>
      </c>
      <c r="BO180" s="18" t="s">
        <v>1999</v>
      </c>
      <c r="BP180" s="18" t="s">
        <v>2000</v>
      </c>
      <c r="BQ180" s="18" t="s">
        <v>2001</v>
      </c>
      <c r="BR180" s="18" t="s">
        <v>23</v>
      </c>
      <c r="BS180" s="18" t="s">
        <v>335</v>
      </c>
      <c r="BT180" s="18" t="s">
        <v>202</v>
      </c>
      <c r="BU180" s="18" t="s">
        <v>147</v>
      </c>
      <c r="BV180" s="18" t="s">
        <v>677</v>
      </c>
      <c r="BW180" s="18" t="s">
        <v>147</v>
      </c>
      <c r="BX180" s="18" t="s">
        <v>147</v>
      </c>
    </row>
    <row r="181" spans="1:76" s="10" customFormat="1" ht="11.85" customHeight="1">
      <c r="A181" s="18" t="s">
        <v>2002</v>
      </c>
      <c r="B181" s="18" t="s">
        <v>2003</v>
      </c>
      <c r="C181" s="18" t="s">
        <v>404</v>
      </c>
      <c r="D181" s="21" t="s">
        <v>405</v>
      </c>
      <c r="E181" s="18" t="s">
        <v>312</v>
      </c>
      <c r="F181" s="18" t="s">
        <v>128</v>
      </c>
      <c r="G181" s="18" t="s">
        <v>129</v>
      </c>
      <c r="H181" s="18" t="s">
        <v>129</v>
      </c>
      <c r="I181" s="18" t="s">
        <v>129</v>
      </c>
      <c r="J181" s="18" t="s">
        <v>1854</v>
      </c>
      <c r="K181" s="18" t="s">
        <v>130</v>
      </c>
      <c r="L181" s="18" t="s">
        <v>131</v>
      </c>
      <c r="M181" s="18">
        <v>0</v>
      </c>
      <c r="N181" s="18">
        <v>0</v>
      </c>
      <c r="O181" s="18">
        <v>0</v>
      </c>
      <c r="P181" s="18">
        <v>0</v>
      </c>
      <c r="Q181" s="18">
        <v>0</v>
      </c>
      <c r="R181" s="18">
        <v>0</v>
      </c>
      <c r="S181" s="18">
        <v>0</v>
      </c>
      <c r="T181" s="18">
        <v>0</v>
      </c>
      <c r="U181" s="18">
        <v>0</v>
      </c>
      <c r="V181" s="18">
        <v>0</v>
      </c>
      <c r="W181" s="18">
        <v>0</v>
      </c>
      <c r="X181" s="18">
        <v>0</v>
      </c>
      <c r="Y181" s="18">
        <v>0</v>
      </c>
      <c r="Z181" s="18">
        <v>0</v>
      </c>
      <c r="AA181" s="18">
        <v>0</v>
      </c>
      <c r="AB181" s="18">
        <v>0</v>
      </c>
      <c r="AC181" s="18">
        <v>0</v>
      </c>
      <c r="AD181" s="18">
        <v>0</v>
      </c>
      <c r="AE181" s="18">
        <v>0</v>
      </c>
      <c r="AF181" s="18">
        <v>1</v>
      </c>
      <c r="AG181" s="18">
        <v>0</v>
      </c>
      <c r="AH181" s="18">
        <v>0</v>
      </c>
      <c r="AI181" s="18">
        <v>0</v>
      </c>
      <c r="AJ181" s="18">
        <v>0</v>
      </c>
      <c r="AK181" s="18">
        <v>0</v>
      </c>
      <c r="AL181" s="18">
        <v>0</v>
      </c>
      <c r="AM181" s="18"/>
      <c r="AN181" s="18" t="s">
        <v>133</v>
      </c>
      <c r="AO181" s="18">
        <v>0</v>
      </c>
      <c r="AP181" s="18">
        <v>0</v>
      </c>
      <c r="AQ181" s="18">
        <v>0</v>
      </c>
      <c r="AR181" s="18">
        <v>0</v>
      </c>
      <c r="AS181" s="18">
        <v>0</v>
      </c>
      <c r="AT181" s="18">
        <v>0</v>
      </c>
      <c r="AU181" s="18">
        <v>0</v>
      </c>
      <c r="AV181" s="18">
        <v>0</v>
      </c>
      <c r="AW181" s="18">
        <v>0</v>
      </c>
      <c r="AX181" s="18">
        <v>0</v>
      </c>
      <c r="AY181" s="18">
        <v>0</v>
      </c>
      <c r="AZ181" s="18">
        <v>0</v>
      </c>
      <c r="BA181" s="18">
        <v>0</v>
      </c>
      <c r="BB181" s="18">
        <v>0</v>
      </c>
      <c r="BC181" s="18">
        <v>0</v>
      </c>
      <c r="BD181" s="18">
        <v>0</v>
      </c>
      <c r="BE181" s="18">
        <v>1</v>
      </c>
      <c r="BF181" s="18">
        <v>0</v>
      </c>
      <c r="BG181" s="18">
        <v>0</v>
      </c>
      <c r="BH181" s="18">
        <v>0</v>
      </c>
      <c r="BI181" s="18">
        <f t="shared" si="2"/>
        <v>1</v>
      </c>
      <c r="BJ181" s="18" t="s">
        <v>134</v>
      </c>
      <c r="BK181" s="18" t="s">
        <v>2004</v>
      </c>
      <c r="BL181" s="18" t="s">
        <v>136</v>
      </c>
      <c r="BM181" s="18" t="s">
        <v>2005</v>
      </c>
      <c r="BN181" s="18" t="s">
        <v>2006</v>
      </c>
      <c r="BO181" s="18" t="s">
        <v>2007</v>
      </c>
      <c r="BP181" s="18" t="s">
        <v>549</v>
      </c>
      <c r="BQ181" s="18" t="s">
        <v>2008</v>
      </c>
      <c r="BR181" s="18" t="s">
        <v>631</v>
      </c>
      <c r="BS181" s="18" t="s">
        <v>143</v>
      </c>
      <c r="BT181" s="18" t="s">
        <v>144</v>
      </c>
      <c r="BU181" s="18" t="s">
        <v>147</v>
      </c>
      <c r="BV181" s="18" t="s">
        <v>617</v>
      </c>
      <c r="BW181" s="18" t="s">
        <v>147</v>
      </c>
      <c r="BX181" s="18" t="s">
        <v>147</v>
      </c>
    </row>
    <row r="182" spans="1:76" s="10" customFormat="1" ht="11.85" customHeight="1">
      <c r="A182" s="18" t="s">
        <v>2009</v>
      </c>
      <c r="B182" s="18" t="s">
        <v>2010</v>
      </c>
      <c r="C182" s="18" t="s">
        <v>404</v>
      </c>
      <c r="D182" s="21" t="s">
        <v>405</v>
      </c>
      <c r="E182" s="18" t="s">
        <v>2011</v>
      </c>
      <c r="F182" s="18" t="s">
        <v>128</v>
      </c>
      <c r="G182" s="18" t="s">
        <v>129</v>
      </c>
      <c r="H182" s="18" t="s">
        <v>129</v>
      </c>
      <c r="I182" s="18" t="s">
        <v>129</v>
      </c>
      <c r="J182" s="18" t="s">
        <v>1854</v>
      </c>
      <c r="K182" s="18" t="s">
        <v>130</v>
      </c>
      <c r="L182" s="18" t="s">
        <v>131</v>
      </c>
      <c r="M182" s="18">
        <v>1</v>
      </c>
      <c r="N182" s="18">
        <v>0</v>
      </c>
      <c r="O182" s="18">
        <v>0</v>
      </c>
      <c r="P182" s="18">
        <v>0</v>
      </c>
      <c r="Q182" s="18">
        <v>0</v>
      </c>
      <c r="R182" s="18">
        <v>0</v>
      </c>
      <c r="S182" s="18">
        <v>0</v>
      </c>
      <c r="T182" s="18">
        <v>0</v>
      </c>
      <c r="U182" s="18">
        <v>0</v>
      </c>
      <c r="V182" s="18">
        <v>0</v>
      </c>
      <c r="W182" s="18">
        <v>0</v>
      </c>
      <c r="X182" s="18">
        <v>1</v>
      </c>
      <c r="Y182" s="18">
        <v>0</v>
      </c>
      <c r="Z182" s="18">
        <v>0</v>
      </c>
      <c r="AA182" s="18">
        <v>0</v>
      </c>
      <c r="AB182" s="18">
        <v>0</v>
      </c>
      <c r="AC182" s="18">
        <v>0</v>
      </c>
      <c r="AD182" s="18">
        <v>0</v>
      </c>
      <c r="AE182" s="18">
        <v>0</v>
      </c>
      <c r="AF182" s="18">
        <v>0</v>
      </c>
      <c r="AG182" s="18">
        <v>0</v>
      </c>
      <c r="AH182" s="18">
        <v>0</v>
      </c>
      <c r="AI182" s="18">
        <v>0</v>
      </c>
      <c r="AJ182" s="18">
        <v>0</v>
      </c>
      <c r="AK182" s="18">
        <v>0</v>
      </c>
      <c r="AL182" s="18">
        <v>0</v>
      </c>
      <c r="AM182" s="18"/>
      <c r="AN182" s="18" t="s">
        <v>133</v>
      </c>
      <c r="AO182" s="18">
        <v>0</v>
      </c>
      <c r="AP182" s="18">
        <v>0</v>
      </c>
      <c r="AQ182" s="18">
        <v>0</v>
      </c>
      <c r="AR182" s="18">
        <v>0</v>
      </c>
      <c r="AS182" s="18">
        <v>0</v>
      </c>
      <c r="AT182" s="18">
        <v>0</v>
      </c>
      <c r="AU182" s="18">
        <v>0</v>
      </c>
      <c r="AV182" s="18">
        <v>0</v>
      </c>
      <c r="AW182" s="18">
        <v>0</v>
      </c>
      <c r="AX182" s="18">
        <v>0</v>
      </c>
      <c r="AY182" s="18">
        <v>0</v>
      </c>
      <c r="AZ182" s="18">
        <v>0</v>
      </c>
      <c r="BA182" s="18">
        <v>0</v>
      </c>
      <c r="BB182" s="18">
        <v>0</v>
      </c>
      <c r="BC182" s="18">
        <v>0</v>
      </c>
      <c r="BD182" s="18">
        <v>0</v>
      </c>
      <c r="BE182" s="18">
        <v>1</v>
      </c>
      <c r="BF182" s="18">
        <v>0</v>
      </c>
      <c r="BG182" s="18">
        <v>0</v>
      </c>
      <c r="BH182" s="18">
        <v>0</v>
      </c>
      <c r="BI182" s="18">
        <f t="shared" si="2"/>
        <v>1</v>
      </c>
      <c r="BJ182" s="18" t="s">
        <v>134</v>
      </c>
      <c r="BK182" s="18" t="s">
        <v>314</v>
      </c>
      <c r="BL182" s="18" t="s">
        <v>136</v>
      </c>
      <c r="BM182" s="18" t="s">
        <v>2012</v>
      </c>
      <c r="BN182" s="18" t="s">
        <v>2013</v>
      </c>
      <c r="BO182" s="18" t="s">
        <v>2014</v>
      </c>
      <c r="BP182" s="18" t="s">
        <v>1452</v>
      </c>
      <c r="BQ182" s="18" t="s">
        <v>147</v>
      </c>
      <c r="BR182" s="18" t="s">
        <v>567</v>
      </c>
      <c r="BS182" s="18" t="s">
        <v>335</v>
      </c>
      <c r="BT182" s="18" t="s">
        <v>144</v>
      </c>
      <c r="BU182" s="18" t="s">
        <v>147</v>
      </c>
      <c r="BV182" s="18" t="s">
        <v>147</v>
      </c>
      <c r="BW182" s="18" t="s">
        <v>147</v>
      </c>
      <c r="BX182" s="18" t="s">
        <v>147</v>
      </c>
    </row>
    <row r="183" spans="1:76" s="10" customFormat="1" ht="11.45" customHeight="1">
      <c r="A183" s="18" t="s">
        <v>2015</v>
      </c>
      <c r="B183" s="18" t="s">
        <v>2016</v>
      </c>
      <c r="C183" s="18" t="s">
        <v>404</v>
      </c>
      <c r="D183" s="21" t="s">
        <v>405</v>
      </c>
      <c r="E183" s="18" t="s">
        <v>1384</v>
      </c>
      <c r="F183" s="18" t="s">
        <v>128</v>
      </c>
      <c r="G183" s="18" t="s">
        <v>129</v>
      </c>
      <c r="H183" s="18" t="s">
        <v>129</v>
      </c>
      <c r="I183" s="18" t="s">
        <v>129</v>
      </c>
      <c r="J183" s="18" t="s">
        <v>1854</v>
      </c>
      <c r="K183" s="18" t="s">
        <v>130</v>
      </c>
      <c r="L183" s="18" t="s">
        <v>131</v>
      </c>
      <c r="M183" s="18">
        <v>1</v>
      </c>
      <c r="N183" s="18">
        <v>0</v>
      </c>
      <c r="O183" s="18">
        <v>0</v>
      </c>
      <c r="P183" s="18">
        <v>0</v>
      </c>
      <c r="Q183" s="18">
        <v>0</v>
      </c>
      <c r="R183" s="18">
        <v>0</v>
      </c>
      <c r="S183" s="18">
        <v>0</v>
      </c>
      <c r="T183" s="18">
        <v>0</v>
      </c>
      <c r="U183" s="18">
        <v>0</v>
      </c>
      <c r="V183" s="18">
        <v>0</v>
      </c>
      <c r="W183" s="18">
        <v>0</v>
      </c>
      <c r="X183" s="18">
        <v>1</v>
      </c>
      <c r="Y183" s="18">
        <v>0</v>
      </c>
      <c r="Z183" s="18">
        <v>0</v>
      </c>
      <c r="AA183" s="18">
        <v>0</v>
      </c>
      <c r="AB183" s="18">
        <v>0</v>
      </c>
      <c r="AC183" s="18">
        <v>0</v>
      </c>
      <c r="AD183" s="18">
        <v>0</v>
      </c>
      <c r="AE183" s="18">
        <v>0</v>
      </c>
      <c r="AF183" s="18">
        <v>0</v>
      </c>
      <c r="AG183" s="18">
        <v>0</v>
      </c>
      <c r="AH183" s="18">
        <v>0</v>
      </c>
      <c r="AI183" s="18">
        <v>0</v>
      </c>
      <c r="AJ183" s="18">
        <v>0</v>
      </c>
      <c r="AK183" s="18">
        <v>0</v>
      </c>
      <c r="AL183" s="18">
        <v>0</v>
      </c>
      <c r="AM183" s="18"/>
      <c r="AN183" s="18" t="s">
        <v>133</v>
      </c>
      <c r="AO183" s="18">
        <v>0</v>
      </c>
      <c r="AP183" s="18">
        <v>0</v>
      </c>
      <c r="AQ183" s="18">
        <v>0</v>
      </c>
      <c r="AR183" s="18">
        <v>0</v>
      </c>
      <c r="AS183" s="18">
        <v>0</v>
      </c>
      <c r="AT183" s="18">
        <v>0</v>
      </c>
      <c r="AU183" s="18">
        <v>0</v>
      </c>
      <c r="AV183" s="18">
        <v>0</v>
      </c>
      <c r="AW183" s="18">
        <v>0</v>
      </c>
      <c r="AX183" s="18">
        <v>0</v>
      </c>
      <c r="AY183" s="18">
        <v>0</v>
      </c>
      <c r="AZ183" s="18">
        <v>0</v>
      </c>
      <c r="BA183" s="18">
        <v>0</v>
      </c>
      <c r="BB183" s="18">
        <v>0</v>
      </c>
      <c r="BC183" s="18">
        <v>0</v>
      </c>
      <c r="BD183" s="18">
        <v>0</v>
      </c>
      <c r="BE183" s="18">
        <v>1</v>
      </c>
      <c r="BF183" s="18">
        <v>0</v>
      </c>
      <c r="BG183" s="18">
        <v>0</v>
      </c>
      <c r="BH183" s="18">
        <v>0</v>
      </c>
      <c r="BI183" s="18">
        <f t="shared" si="2"/>
        <v>1</v>
      </c>
      <c r="BJ183" s="18" t="s">
        <v>134</v>
      </c>
      <c r="BK183" s="18" t="s">
        <v>2004</v>
      </c>
      <c r="BL183" s="18" t="s">
        <v>136</v>
      </c>
      <c r="BM183" s="18" t="s">
        <v>2017</v>
      </c>
      <c r="BN183" s="18" t="s">
        <v>2018</v>
      </c>
      <c r="BO183" s="18" t="s">
        <v>2007</v>
      </c>
      <c r="BP183" s="18" t="s">
        <v>549</v>
      </c>
      <c r="BQ183" s="18" t="s">
        <v>2019</v>
      </c>
      <c r="BR183" s="18" t="s">
        <v>567</v>
      </c>
      <c r="BS183" s="18" t="s">
        <v>335</v>
      </c>
      <c r="BT183" s="18" t="s">
        <v>144</v>
      </c>
      <c r="BU183" s="18" t="s">
        <v>147</v>
      </c>
      <c r="BV183" s="18" t="s">
        <v>147</v>
      </c>
      <c r="BW183" s="18" t="s">
        <v>147</v>
      </c>
      <c r="BX183" s="18" t="s">
        <v>147</v>
      </c>
    </row>
    <row r="184" spans="1:76" s="10" customFormat="1" ht="11.85" customHeight="1">
      <c r="A184" s="18" t="s">
        <v>2020</v>
      </c>
      <c r="B184" s="18" t="s">
        <v>2021</v>
      </c>
      <c r="C184" s="18" t="s">
        <v>404</v>
      </c>
      <c r="D184" s="21" t="s">
        <v>405</v>
      </c>
      <c r="E184" s="18" t="s">
        <v>1384</v>
      </c>
      <c r="F184" s="18" t="s">
        <v>128</v>
      </c>
      <c r="G184" s="18" t="s">
        <v>129</v>
      </c>
      <c r="H184" s="18" t="s">
        <v>129</v>
      </c>
      <c r="I184" s="18" t="s">
        <v>129</v>
      </c>
      <c r="J184" s="18" t="s">
        <v>1854</v>
      </c>
      <c r="K184" s="18" t="s">
        <v>130</v>
      </c>
      <c r="L184" s="18" t="s">
        <v>131</v>
      </c>
      <c r="M184" s="18">
        <v>0</v>
      </c>
      <c r="N184" s="18">
        <v>0</v>
      </c>
      <c r="O184" s="18">
        <v>0</v>
      </c>
      <c r="P184" s="18">
        <v>0</v>
      </c>
      <c r="Q184" s="18">
        <v>0</v>
      </c>
      <c r="R184" s="18">
        <v>0</v>
      </c>
      <c r="S184" s="18">
        <v>0</v>
      </c>
      <c r="T184" s="18">
        <v>0</v>
      </c>
      <c r="U184" s="18">
        <v>0</v>
      </c>
      <c r="V184" s="18">
        <v>0</v>
      </c>
      <c r="W184" s="18">
        <v>0</v>
      </c>
      <c r="X184" s="18">
        <v>0</v>
      </c>
      <c r="Y184" s="18">
        <v>0</v>
      </c>
      <c r="Z184" s="18">
        <v>0</v>
      </c>
      <c r="AA184" s="18">
        <v>0</v>
      </c>
      <c r="AB184" s="18">
        <v>0</v>
      </c>
      <c r="AC184" s="18">
        <v>0</v>
      </c>
      <c r="AD184" s="18">
        <v>0</v>
      </c>
      <c r="AE184" s="18">
        <v>0</v>
      </c>
      <c r="AF184" s="18">
        <v>0</v>
      </c>
      <c r="AG184" s="18">
        <v>1</v>
      </c>
      <c r="AH184" s="18">
        <v>0</v>
      </c>
      <c r="AI184" s="18">
        <v>0</v>
      </c>
      <c r="AJ184" s="18">
        <v>0</v>
      </c>
      <c r="AK184" s="18">
        <v>0</v>
      </c>
      <c r="AL184" s="18">
        <v>0</v>
      </c>
      <c r="AM184" s="18"/>
      <c r="AN184" s="18" t="s">
        <v>133</v>
      </c>
      <c r="AO184" s="18">
        <v>0</v>
      </c>
      <c r="AP184" s="18">
        <v>0</v>
      </c>
      <c r="AQ184" s="18">
        <v>0</v>
      </c>
      <c r="AR184" s="18">
        <v>0</v>
      </c>
      <c r="AS184" s="18">
        <v>0</v>
      </c>
      <c r="AT184" s="18">
        <v>0</v>
      </c>
      <c r="AU184" s="18">
        <v>0</v>
      </c>
      <c r="AV184" s="18">
        <v>0</v>
      </c>
      <c r="AW184" s="18">
        <v>0</v>
      </c>
      <c r="AX184" s="18">
        <v>0</v>
      </c>
      <c r="AY184" s="18">
        <v>0</v>
      </c>
      <c r="AZ184" s="18">
        <v>0</v>
      </c>
      <c r="BA184" s="18">
        <v>0</v>
      </c>
      <c r="BB184" s="18">
        <v>0</v>
      </c>
      <c r="BC184" s="18">
        <v>0</v>
      </c>
      <c r="BD184" s="18">
        <v>0</v>
      </c>
      <c r="BE184" s="18">
        <v>1</v>
      </c>
      <c r="BF184" s="18">
        <v>0</v>
      </c>
      <c r="BG184" s="18">
        <v>0</v>
      </c>
      <c r="BH184" s="18">
        <v>0</v>
      </c>
      <c r="BI184" s="18">
        <f t="shared" si="2"/>
        <v>1</v>
      </c>
      <c r="BJ184" s="18" t="s">
        <v>134</v>
      </c>
      <c r="BK184" s="18" t="s">
        <v>2004</v>
      </c>
      <c r="BL184" s="18" t="s">
        <v>136</v>
      </c>
      <c r="BM184" s="18" t="s">
        <v>2022</v>
      </c>
      <c r="BN184" s="18" t="s">
        <v>2023</v>
      </c>
      <c r="BO184" s="18" t="s">
        <v>2024</v>
      </c>
      <c r="BP184" s="18" t="s">
        <v>2025</v>
      </c>
      <c r="BQ184" s="18" t="s">
        <v>2026</v>
      </c>
      <c r="BR184" s="18" t="s">
        <v>118</v>
      </c>
      <c r="BS184" s="18" t="s">
        <v>273</v>
      </c>
      <c r="BT184" s="18" t="s">
        <v>144</v>
      </c>
      <c r="BU184" s="18" t="s">
        <v>147</v>
      </c>
      <c r="BV184" s="18" t="s">
        <v>147</v>
      </c>
      <c r="BW184" s="18" t="s">
        <v>147</v>
      </c>
      <c r="BX184" s="18" t="s">
        <v>147</v>
      </c>
    </row>
    <row r="185" spans="1:76" s="10" customFormat="1" ht="11.85" customHeight="1">
      <c r="A185" s="18">
        <v>2321</v>
      </c>
      <c r="B185" s="18" t="s">
        <v>2027</v>
      </c>
      <c r="C185" s="18" t="s">
        <v>404</v>
      </c>
      <c r="D185" s="21" t="s">
        <v>405</v>
      </c>
      <c r="E185" s="18" t="s">
        <v>2028</v>
      </c>
      <c r="F185" s="18" t="s">
        <v>128</v>
      </c>
      <c r="G185" s="18" t="s">
        <v>129</v>
      </c>
      <c r="H185" s="18" t="s">
        <v>129</v>
      </c>
      <c r="I185" s="18" t="s">
        <v>129</v>
      </c>
      <c r="J185" s="18" t="s">
        <v>1854</v>
      </c>
      <c r="K185" s="18" t="s">
        <v>226</v>
      </c>
      <c r="L185" s="18" t="s">
        <v>2029</v>
      </c>
      <c r="M185" s="18">
        <v>1</v>
      </c>
      <c r="N185" s="18">
        <v>0</v>
      </c>
      <c r="O185" s="18">
        <v>0</v>
      </c>
      <c r="P185" s="18">
        <v>0</v>
      </c>
      <c r="Q185" s="18">
        <v>0</v>
      </c>
      <c r="R185" s="18">
        <v>0</v>
      </c>
      <c r="S185" s="18">
        <v>0</v>
      </c>
      <c r="T185" s="18">
        <v>0</v>
      </c>
      <c r="U185" s="18">
        <v>0</v>
      </c>
      <c r="V185" s="18">
        <v>0</v>
      </c>
      <c r="W185" s="18">
        <v>0</v>
      </c>
      <c r="X185" s="18">
        <v>0</v>
      </c>
      <c r="Y185" s="18">
        <v>0</v>
      </c>
      <c r="Z185" s="18">
        <v>1</v>
      </c>
      <c r="AA185" s="18">
        <v>0</v>
      </c>
      <c r="AB185" s="18">
        <v>0</v>
      </c>
      <c r="AC185" s="18">
        <v>0</v>
      </c>
      <c r="AD185" s="18">
        <v>0</v>
      </c>
      <c r="AE185" s="18">
        <v>0</v>
      </c>
      <c r="AF185" s="18">
        <v>0</v>
      </c>
      <c r="AG185" s="18">
        <v>0</v>
      </c>
      <c r="AH185" s="18">
        <v>0</v>
      </c>
      <c r="AI185" s="18">
        <v>0</v>
      </c>
      <c r="AJ185" s="18">
        <v>0</v>
      </c>
      <c r="AK185" s="18">
        <v>0</v>
      </c>
      <c r="AL185" s="18">
        <v>0</v>
      </c>
      <c r="AM185" s="18"/>
      <c r="AN185" s="18" t="s">
        <v>2030</v>
      </c>
      <c r="AO185" s="18">
        <v>0</v>
      </c>
      <c r="AP185" s="18">
        <v>1</v>
      </c>
      <c r="AQ185" s="18">
        <v>0</v>
      </c>
      <c r="AR185" s="18">
        <v>0</v>
      </c>
      <c r="AS185" s="18">
        <v>0</v>
      </c>
      <c r="AT185" s="18">
        <v>0</v>
      </c>
      <c r="AU185" s="18">
        <v>0</v>
      </c>
      <c r="AV185" s="18">
        <v>0</v>
      </c>
      <c r="AW185" s="18">
        <v>0</v>
      </c>
      <c r="AX185" s="18">
        <v>0</v>
      </c>
      <c r="AY185" s="18">
        <v>0</v>
      </c>
      <c r="AZ185" s="18">
        <v>0</v>
      </c>
      <c r="BA185" s="18">
        <v>0</v>
      </c>
      <c r="BB185" s="18">
        <v>0</v>
      </c>
      <c r="BC185" s="18">
        <v>0</v>
      </c>
      <c r="BD185" s="18">
        <v>0</v>
      </c>
      <c r="BE185" s="18">
        <v>0</v>
      </c>
      <c r="BF185" s="18">
        <v>0</v>
      </c>
      <c r="BG185" s="18">
        <v>0</v>
      </c>
      <c r="BH185" s="18">
        <v>0</v>
      </c>
      <c r="BI185" s="18">
        <f t="shared" si="2"/>
        <v>1</v>
      </c>
      <c r="BJ185" s="18" t="s">
        <v>134</v>
      </c>
      <c r="BK185" s="18" t="s">
        <v>136</v>
      </c>
      <c r="BL185" s="18" t="s">
        <v>1486</v>
      </c>
      <c r="BM185" s="18" t="s">
        <v>2031</v>
      </c>
      <c r="BN185" s="18" t="s">
        <v>2032</v>
      </c>
      <c r="BO185" s="18" t="s">
        <v>2033</v>
      </c>
      <c r="BP185" s="18" t="s">
        <v>2034</v>
      </c>
      <c r="BQ185" s="18" t="s">
        <v>147</v>
      </c>
      <c r="BR185" s="18" t="s">
        <v>631</v>
      </c>
      <c r="BS185" s="18" t="s">
        <v>143</v>
      </c>
      <c r="BT185" s="18" t="s">
        <v>274</v>
      </c>
      <c r="BU185" s="18" t="s">
        <v>145</v>
      </c>
      <c r="BV185" s="18" t="s">
        <v>2035</v>
      </c>
      <c r="BW185" s="18" t="s">
        <v>1442</v>
      </c>
      <c r="BX185" s="18" t="s">
        <v>1668</v>
      </c>
    </row>
    <row r="186" spans="1:76" s="10" customFormat="1" ht="11.45" customHeight="1">
      <c r="A186" s="18" t="s">
        <v>2036</v>
      </c>
      <c r="B186" s="18" t="s">
        <v>2037</v>
      </c>
      <c r="C186" s="18" t="s">
        <v>404</v>
      </c>
      <c r="D186" s="21" t="s">
        <v>405</v>
      </c>
      <c r="E186" s="18" t="s">
        <v>2038</v>
      </c>
      <c r="F186" s="18" t="s">
        <v>128</v>
      </c>
      <c r="G186" s="18" t="s">
        <v>129</v>
      </c>
      <c r="H186" s="18" t="s">
        <v>129</v>
      </c>
      <c r="I186" s="18" t="s">
        <v>129</v>
      </c>
      <c r="J186" s="18" t="s">
        <v>1854</v>
      </c>
      <c r="K186" s="18" t="s">
        <v>2039</v>
      </c>
      <c r="L186" s="18" t="s">
        <v>2029</v>
      </c>
      <c r="M186" s="18">
        <v>1</v>
      </c>
      <c r="N186" s="18">
        <v>0</v>
      </c>
      <c r="O186" s="18">
        <v>0</v>
      </c>
      <c r="P186" s="18">
        <v>0</v>
      </c>
      <c r="Q186" s="18">
        <v>0</v>
      </c>
      <c r="R186" s="18">
        <v>0</v>
      </c>
      <c r="S186" s="18">
        <v>0</v>
      </c>
      <c r="T186" s="18">
        <v>0</v>
      </c>
      <c r="U186" s="18">
        <v>0</v>
      </c>
      <c r="V186" s="18">
        <v>0</v>
      </c>
      <c r="W186" s="18">
        <v>0</v>
      </c>
      <c r="X186" s="18">
        <v>0</v>
      </c>
      <c r="Y186" s="18">
        <v>0</v>
      </c>
      <c r="Z186" s="18">
        <v>0</v>
      </c>
      <c r="AA186" s="18">
        <v>0</v>
      </c>
      <c r="AB186" s="18">
        <v>0</v>
      </c>
      <c r="AC186" s="18">
        <v>0</v>
      </c>
      <c r="AD186" s="18">
        <v>0</v>
      </c>
      <c r="AE186" s="18">
        <v>0</v>
      </c>
      <c r="AF186" s="18">
        <v>0</v>
      </c>
      <c r="AG186" s="18">
        <v>0</v>
      </c>
      <c r="AH186" s="18">
        <v>1</v>
      </c>
      <c r="AI186" s="18">
        <v>0</v>
      </c>
      <c r="AJ186" s="18">
        <v>0</v>
      </c>
      <c r="AK186" s="18">
        <v>0</v>
      </c>
      <c r="AL186" s="18">
        <v>0</v>
      </c>
      <c r="AM186" s="18"/>
      <c r="AN186" s="18" t="s">
        <v>2030</v>
      </c>
      <c r="AO186" s="18">
        <v>0</v>
      </c>
      <c r="AP186" s="18">
        <v>1</v>
      </c>
      <c r="AQ186" s="18">
        <v>0</v>
      </c>
      <c r="AR186" s="18">
        <v>0</v>
      </c>
      <c r="AS186" s="18">
        <v>0</v>
      </c>
      <c r="AT186" s="18">
        <v>0</v>
      </c>
      <c r="AU186" s="18">
        <v>0</v>
      </c>
      <c r="AV186" s="18">
        <v>0</v>
      </c>
      <c r="AW186" s="18">
        <v>0</v>
      </c>
      <c r="AX186" s="18">
        <v>0</v>
      </c>
      <c r="AY186" s="18">
        <v>0</v>
      </c>
      <c r="AZ186" s="18">
        <v>0</v>
      </c>
      <c r="BA186" s="18">
        <v>0</v>
      </c>
      <c r="BB186" s="18">
        <v>0</v>
      </c>
      <c r="BC186" s="18">
        <v>0</v>
      </c>
      <c r="BD186" s="18">
        <v>0</v>
      </c>
      <c r="BE186" s="18">
        <v>0</v>
      </c>
      <c r="BF186" s="18">
        <v>0</v>
      </c>
      <c r="BG186" s="18">
        <v>0</v>
      </c>
      <c r="BH186" s="18">
        <v>0</v>
      </c>
      <c r="BI186" s="18">
        <f t="shared" si="2"/>
        <v>1</v>
      </c>
      <c r="BJ186" s="18" t="s">
        <v>134</v>
      </c>
      <c r="BK186" s="18" t="s">
        <v>136</v>
      </c>
      <c r="BL186" s="18" t="s">
        <v>147</v>
      </c>
      <c r="BM186" s="18" t="s">
        <v>2040</v>
      </c>
      <c r="BN186" s="18" t="s">
        <v>2041</v>
      </c>
      <c r="BO186" s="18" t="s">
        <v>2042</v>
      </c>
      <c r="BP186" s="18" t="s">
        <v>2043</v>
      </c>
      <c r="BQ186" s="18" t="s">
        <v>147</v>
      </c>
      <c r="BR186" s="18" t="s">
        <v>366</v>
      </c>
      <c r="BS186" s="18" t="s">
        <v>352</v>
      </c>
      <c r="BT186" s="18" t="s">
        <v>202</v>
      </c>
      <c r="BU186" s="18" t="s">
        <v>145</v>
      </c>
      <c r="BV186" s="18" t="s">
        <v>2044</v>
      </c>
      <c r="BW186" s="18" t="s">
        <v>147</v>
      </c>
      <c r="BX186" s="18" t="s">
        <v>1668</v>
      </c>
    </row>
    <row r="187" spans="1:76" s="10" customFormat="1" ht="11.85" customHeight="1">
      <c r="A187" s="18" t="s">
        <v>2045</v>
      </c>
      <c r="B187" s="18" t="s">
        <v>2046</v>
      </c>
      <c r="C187" s="18" t="s">
        <v>404</v>
      </c>
      <c r="D187" s="21" t="s">
        <v>405</v>
      </c>
      <c r="E187" s="18" t="s">
        <v>2047</v>
      </c>
      <c r="F187" s="18" t="s">
        <v>128</v>
      </c>
      <c r="G187" s="18" t="s">
        <v>129</v>
      </c>
      <c r="H187" s="18" t="s">
        <v>129</v>
      </c>
      <c r="I187" s="18" t="s">
        <v>129</v>
      </c>
      <c r="J187" s="18" t="s">
        <v>2048</v>
      </c>
      <c r="K187" s="18" t="s">
        <v>130</v>
      </c>
      <c r="L187" s="18" t="s">
        <v>131</v>
      </c>
      <c r="M187" s="18">
        <v>1</v>
      </c>
      <c r="N187" s="18">
        <v>0</v>
      </c>
      <c r="O187" s="18">
        <v>0</v>
      </c>
      <c r="P187" s="18">
        <v>0</v>
      </c>
      <c r="Q187" s="18">
        <v>0</v>
      </c>
      <c r="R187" s="18">
        <v>0</v>
      </c>
      <c r="S187" s="18">
        <v>0</v>
      </c>
      <c r="T187" s="18">
        <v>0</v>
      </c>
      <c r="U187" s="18">
        <v>0</v>
      </c>
      <c r="V187" s="18">
        <v>0</v>
      </c>
      <c r="W187" s="18">
        <v>0</v>
      </c>
      <c r="X187" s="18">
        <v>0</v>
      </c>
      <c r="Y187" s="18">
        <v>0</v>
      </c>
      <c r="Z187" s="18">
        <v>1</v>
      </c>
      <c r="AA187" s="18">
        <v>0</v>
      </c>
      <c r="AB187" s="18">
        <v>0</v>
      </c>
      <c r="AC187" s="18">
        <v>0</v>
      </c>
      <c r="AD187" s="18">
        <v>0</v>
      </c>
      <c r="AE187" s="18">
        <v>0</v>
      </c>
      <c r="AF187" s="18">
        <v>0</v>
      </c>
      <c r="AG187" s="18">
        <v>0</v>
      </c>
      <c r="AH187" s="18">
        <v>0</v>
      </c>
      <c r="AI187" s="18">
        <v>0</v>
      </c>
      <c r="AJ187" s="18">
        <v>0</v>
      </c>
      <c r="AK187" s="18">
        <v>0</v>
      </c>
      <c r="AL187" s="18">
        <v>0</v>
      </c>
      <c r="AM187" s="18"/>
      <c r="AN187" s="18" t="s">
        <v>133</v>
      </c>
      <c r="AO187" s="18">
        <v>0</v>
      </c>
      <c r="AP187" s="18">
        <v>0</v>
      </c>
      <c r="AQ187" s="18">
        <v>0</v>
      </c>
      <c r="AR187" s="18">
        <v>0</v>
      </c>
      <c r="AS187" s="18">
        <v>0</v>
      </c>
      <c r="AT187" s="18">
        <v>0</v>
      </c>
      <c r="AU187" s="18">
        <v>0</v>
      </c>
      <c r="AV187" s="18">
        <v>0</v>
      </c>
      <c r="AW187" s="18">
        <v>0</v>
      </c>
      <c r="AX187" s="18">
        <v>0</v>
      </c>
      <c r="AY187" s="18">
        <v>0</v>
      </c>
      <c r="AZ187" s="18">
        <v>0</v>
      </c>
      <c r="BA187" s="18">
        <v>0</v>
      </c>
      <c r="BB187" s="18">
        <v>0</v>
      </c>
      <c r="BC187" s="18">
        <v>0</v>
      </c>
      <c r="BD187" s="18">
        <v>0</v>
      </c>
      <c r="BE187" s="18">
        <v>1</v>
      </c>
      <c r="BF187" s="18">
        <v>0</v>
      </c>
      <c r="BG187" s="18">
        <v>0</v>
      </c>
      <c r="BH187" s="18">
        <v>0</v>
      </c>
      <c r="BI187" s="18">
        <f t="shared" si="2"/>
        <v>1</v>
      </c>
      <c r="BJ187" s="18" t="s">
        <v>134</v>
      </c>
      <c r="BK187" s="18" t="s">
        <v>1395</v>
      </c>
      <c r="BL187" s="18" t="s">
        <v>136</v>
      </c>
      <c r="BM187" s="18" t="s">
        <v>2049</v>
      </c>
      <c r="BN187" s="18" t="s">
        <v>2050</v>
      </c>
      <c r="BO187" s="18" t="s">
        <v>2051</v>
      </c>
      <c r="BP187" s="18" t="s">
        <v>549</v>
      </c>
      <c r="BQ187" s="18" t="s">
        <v>2052</v>
      </c>
      <c r="BR187" s="18" t="s">
        <v>142</v>
      </c>
      <c r="BS187" s="18" t="s">
        <v>143</v>
      </c>
      <c r="BT187" s="18" t="s">
        <v>144</v>
      </c>
      <c r="BU187" s="18" t="s">
        <v>147</v>
      </c>
      <c r="BV187" s="18" t="s">
        <v>2053</v>
      </c>
      <c r="BW187" s="18" t="s">
        <v>147</v>
      </c>
      <c r="BX187" s="18" t="s">
        <v>147</v>
      </c>
    </row>
    <row r="188" spans="1:76" s="10" customFormat="1" ht="11.85" customHeight="1">
      <c r="A188" s="18" t="s">
        <v>2054</v>
      </c>
      <c r="B188" s="18" t="s">
        <v>2055</v>
      </c>
      <c r="C188" s="18" t="s">
        <v>404</v>
      </c>
      <c r="D188" s="21" t="s">
        <v>405</v>
      </c>
      <c r="E188" s="18" t="s">
        <v>2056</v>
      </c>
      <c r="F188" s="18" t="s">
        <v>172</v>
      </c>
      <c r="G188" s="18" t="s">
        <v>172</v>
      </c>
      <c r="H188" s="18" t="s">
        <v>172</v>
      </c>
      <c r="I188" s="18" t="s">
        <v>2057</v>
      </c>
      <c r="J188" s="18" t="s">
        <v>2058</v>
      </c>
      <c r="K188" s="18" t="s">
        <v>2059</v>
      </c>
      <c r="L188" s="18" t="s">
        <v>2060</v>
      </c>
      <c r="M188" s="18">
        <v>1</v>
      </c>
      <c r="N188" s="18">
        <v>0</v>
      </c>
      <c r="O188" s="18">
        <v>0</v>
      </c>
      <c r="P188" s="18">
        <v>0</v>
      </c>
      <c r="Q188" s="18">
        <v>0</v>
      </c>
      <c r="R188" s="18">
        <v>0</v>
      </c>
      <c r="S188" s="18">
        <v>0</v>
      </c>
      <c r="T188" s="18">
        <v>1</v>
      </c>
      <c r="U188" s="18">
        <v>0</v>
      </c>
      <c r="V188" s="18">
        <v>0</v>
      </c>
      <c r="W188" s="18">
        <v>0</v>
      </c>
      <c r="X188" s="18">
        <v>0</v>
      </c>
      <c r="Y188" s="18">
        <v>0</v>
      </c>
      <c r="Z188" s="18">
        <v>0</v>
      </c>
      <c r="AA188" s="18">
        <v>0</v>
      </c>
      <c r="AB188" s="18">
        <v>0</v>
      </c>
      <c r="AC188" s="18">
        <v>0</v>
      </c>
      <c r="AD188" s="18">
        <v>0</v>
      </c>
      <c r="AE188" s="18">
        <v>0</v>
      </c>
      <c r="AF188" s="18">
        <v>0</v>
      </c>
      <c r="AG188" s="18">
        <v>0</v>
      </c>
      <c r="AH188" s="18">
        <v>0</v>
      </c>
      <c r="AI188" s="18">
        <v>0</v>
      </c>
      <c r="AJ188" s="18">
        <v>0</v>
      </c>
      <c r="AK188" s="18">
        <v>0</v>
      </c>
      <c r="AL188" s="18">
        <v>0</v>
      </c>
      <c r="AM188" s="18"/>
      <c r="AN188" s="18" t="s">
        <v>2061</v>
      </c>
      <c r="AO188" s="18">
        <v>0</v>
      </c>
      <c r="AP188" s="18">
        <v>0</v>
      </c>
      <c r="AQ188" s="18">
        <v>0</v>
      </c>
      <c r="AR188" s="18">
        <v>0</v>
      </c>
      <c r="AS188" s="18">
        <v>0</v>
      </c>
      <c r="AT188" s="18">
        <v>0</v>
      </c>
      <c r="AU188" s="18">
        <v>0</v>
      </c>
      <c r="AV188" s="18">
        <v>0</v>
      </c>
      <c r="AW188" s="18">
        <v>0</v>
      </c>
      <c r="AX188" s="18">
        <v>0</v>
      </c>
      <c r="AY188" s="18">
        <v>0</v>
      </c>
      <c r="AZ188" s="18">
        <v>0</v>
      </c>
      <c r="BA188" s="18">
        <v>0</v>
      </c>
      <c r="BB188" s="18">
        <v>0</v>
      </c>
      <c r="BC188" s="18">
        <v>0</v>
      </c>
      <c r="BD188" s="18">
        <v>0</v>
      </c>
      <c r="BE188" s="18">
        <v>0</v>
      </c>
      <c r="BF188" s="18">
        <v>0</v>
      </c>
      <c r="BG188" s="18">
        <v>0</v>
      </c>
      <c r="BH188" s="18">
        <v>1</v>
      </c>
      <c r="BI188" s="18">
        <f t="shared" si="2"/>
        <v>1</v>
      </c>
      <c r="BJ188" s="18" t="s">
        <v>178</v>
      </c>
      <c r="BK188" s="18" t="s">
        <v>136</v>
      </c>
      <c r="BL188" s="18" t="s">
        <v>458</v>
      </c>
      <c r="BM188" s="18" t="s">
        <v>2062</v>
      </c>
      <c r="BN188" s="18" t="s">
        <v>2063</v>
      </c>
      <c r="BO188" s="18" t="s">
        <v>461</v>
      </c>
      <c r="BP188" s="18" t="s">
        <v>462</v>
      </c>
      <c r="BQ188" s="18" t="s">
        <v>2064</v>
      </c>
      <c r="BR188" s="18" t="s">
        <v>429</v>
      </c>
      <c r="BS188" s="18" t="s">
        <v>335</v>
      </c>
      <c r="BT188" s="18" t="s">
        <v>147</v>
      </c>
      <c r="BU188" s="18" t="s">
        <v>145</v>
      </c>
      <c r="BV188" s="18" t="s">
        <v>147</v>
      </c>
      <c r="BW188" s="18" t="s">
        <v>147</v>
      </c>
      <c r="BX188" s="18" t="s">
        <v>2065</v>
      </c>
    </row>
    <row r="189" spans="1:76" s="10" customFormat="1" ht="11.85" customHeight="1">
      <c r="A189" s="18" t="s">
        <v>2066</v>
      </c>
      <c r="B189" s="18" t="s">
        <v>2067</v>
      </c>
      <c r="C189" s="18" t="s">
        <v>404</v>
      </c>
      <c r="D189" s="21" t="s">
        <v>405</v>
      </c>
      <c r="E189" s="18"/>
      <c r="F189" s="18" t="s">
        <v>128</v>
      </c>
      <c r="G189" s="18" t="s">
        <v>129</v>
      </c>
      <c r="H189" s="18" t="s">
        <v>129</v>
      </c>
      <c r="I189" s="18" t="s">
        <v>129</v>
      </c>
      <c r="J189" s="18" t="s">
        <v>129</v>
      </c>
      <c r="K189" s="18" t="s">
        <v>2068</v>
      </c>
      <c r="L189" s="18" t="s">
        <v>2069</v>
      </c>
      <c r="M189" s="18">
        <v>1</v>
      </c>
      <c r="N189" s="18">
        <v>0</v>
      </c>
      <c r="O189" s="18">
        <v>0</v>
      </c>
      <c r="P189" s="18">
        <v>0</v>
      </c>
      <c r="Q189" s="18">
        <v>0</v>
      </c>
      <c r="R189" s="18">
        <v>0</v>
      </c>
      <c r="S189" s="18">
        <v>0</v>
      </c>
      <c r="T189" s="18">
        <v>1</v>
      </c>
      <c r="U189" s="18">
        <v>0</v>
      </c>
      <c r="V189" s="18">
        <v>0</v>
      </c>
      <c r="W189" s="18">
        <v>0</v>
      </c>
      <c r="X189" s="18">
        <v>0</v>
      </c>
      <c r="Y189" s="18">
        <v>0</v>
      </c>
      <c r="Z189" s="18">
        <v>0</v>
      </c>
      <c r="AA189" s="18">
        <v>0</v>
      </c>
      <c r="AB189" s="18">
        <v>0</v>
      </c>
      <c r="AC189" s="18">
        <v>0</v>
      </c>
      <c r="AD189" s="18">
        <v>0</v>
      </c>
      <c r="AE189" s="18">
        <v>0</v>
      </c>
      <c r="AF189" s="18">
        <v>0</v>
      </c>
      <c r="AG189" s="18">
        <v>0</v>
      </c>
      <c r="AH189" s="18">
        <v>0</v>
      </c>
      <c r="AI189" s="18">
        <v>0</v>
      </c>
      <c r="AJ189" s="18">
        <v>0</v>
      </c>
      <c r="AK189" s="18">
        <v>0</v>
      </c>
      <c r="AL189" s="18">
        <v>0</v>
      </c>
      <c r="AM189" s="18"/>
      <c r="AN189" s="18" t="s">
        <v>881</v>
      </c>
      <c r="AO189" s="18">
        <v>0</v>
      </c>
      <c r="AP189" s="18">
        <v>0</v>
      </c>
      <c r="AQ189" s="18">
        <v>0</v>
      </c>
      <c r="AR189" s="18">
        <v>0</v>
      </c>
      <c r="AS189" s="18">
        <v>0</v>
      </c>
      <c r="AT189" s="18">
        <v>1</v>
      </c>
      <c r="AU189" s="18">
        <v>0</v>
      </c>
      <c r="AV189" s="18">
        <v>0</v>
      </c>
      <c r="AW189" s="18">
        <v>0</v>
      </c>
      <c r="AX189" s="18">
        <v>0</v>
      </c>
      <c r="AY189" s="18">
        <v>0</v>
      </c>
      <c r="AZ189" s="18">
        <v>0</v>
      </c>
      <c r="BA189" s="18">
        <v>1</v>
      </c>
      <c r="BB189" s="18">
        <v>0</v>
      </c>
      <c r="BC189" s="18">
        <v>0</v>
      </c>
      <c r="BD189" s="18">
        <v>0</v>
      </c>
      <c r="BE189" s="18">
        <v>0</v>
      </c>
      <c r="BF189" s="18">
        <v>0</v>
      </c>
      <c r="BG189" s="18">
        <v>0</v>
      </c>
      <c r="BH189" s="18">
        <v>0</v>
      </c>
      <c r="BI189" s="18">
        <f t="shared" si="2"/>
        <v>2</v>
      </c>
      <c r="BJ189" s="18" t="s">
        <v>178</v>
      </c>
      <c r="BK189" s="18" t="s">
        <v>136</v>
      </c>
      <c r="BL189" s="18" t="s">
        <v>147</v>
      </c>
      <c r="BM189" s="18" t="s">
        <v>2070</v>
      </c>
      <c r="BN189" s="18" t="s">
        <v>386</v>
      </c>
      <c r="BO189" s="18" t="s">
        <v>386</v>
      </c>
      <c r="BP189" s="18" t="s">
        <v>386</v>
      </c>
      <c r="BQ189" s="18" t="s">
        <v>2071</v>
      </c>
      <c r="BR189" s="18" t="s">
        <v>429</v>
      </c>
      <c r="BS189" s="18" t="s">
        <v>335</v>
      </c>
      <c r="BT189" s="18" t="s">
        <v>147</v>
      </c>
      <c r="BU189" s="18" t="s">
        <v>147</v>
      </c>
      <c r="BV189" s="18" t="s">
        <v>147</v>
      </c>
      <c r="BW189" s="18" t="s">
        <v>147</v>
      </c>
      <c r="BX189" s="18" t="s">
        <v>147</v>
      </c>
    </row>
    <row r="190" spans="1:76" s="10" customFormat="1" ht="11.85" customHeight="1">
      <c r="A190" s="18" t="s">
        <v>2072</v>
      </c>
      <c r="B190" s="18" t="s">
        <v>2073</v>
      </c>
      <c r="C190" s="18" t="s">
        <v>404</v>
      </c>
      <c r="D190" s="21" t="s">
        <v>405</v>
      </c>
      <c r="E190" s="18"/>
      <c r="F190" s="18" t="s">
        <v>128</v>
      </c>
      <c r="G190" s="18" t="s">
        <v>129</v>
      </c>
      <c r="H190" s="18" t="s">
        <v>129</v>
      </c>
      <c r="I190" s="18" t="s">
        <v>129</v>
      </c>
      <c r="J190" s="18" t="s">
        <v>129</v>
      </c>
      <c r="K190" s="18" t="s">
        <v>2068</v>
      </c>
      <c r="L190" s="18" t="s">
        <v>2069</v>
      </c>
      <c r="M190" s="18">
        <v>1</v>
      </c>
      <c r="N190" s="18">
        <v>0</v>
      </c>
      <c r="O190" s="18">
        <v>0</v>
      </c>
      <c r="P190" s="18">
        <v>0</v>
      </c>
      <c r="Q190" s="18">
        <v>0</v>
      </c>
      <c r="R190" s="18">
        <v>0</v>
      </c>
      <c r="S190" s="18">
        <v>0</v>
      </c>
      <c r="T190" s="18">
        <v>1</v>
      </c>
      <c r="U190" s="18">
        <v>0</v>
      </c>
      <c r="V190" s="18">
        <v>0</v>
      </c>
      <c r="W190" s="18">
        <v>0</v>
      </c>
      <c r="X190" s="18">
        <v>0</v>
      </c>
      <c r="Y190" s="18">
        <v>0</v>
      </c>
      <c r="Z190" s="18">
        <v>0</v>
      </c>
      <c r="AA190" s="18">
        <v>0</v>
      </c>
      <c r="AB190" s="18">
        <v>0</v>
      </c>
      <c r="AC190" s="18">
        <v>0</v>
      </c>
      <c r="AD190" s="18">
        <v>0</v>
      </c>
      <c r="AE190" s="18">
        <v>0</v>
      </c>
      <c r="AF190" s="18">
        <v>0</v>
      </c>
      <c r="AG190" s="18">
        <v>0</v>
      </c>
      <c r="AH190" s="18">
        <v>0</v>
      </c>
      <c r="AI190" s="18">
        <v>1</v>
      </c>
      <c r="AJ190" s="18">
        <v>0</v>
      </c>
      <c r="AK190" s="18">
        <v>0</v>
      </c>
      <c r="AL190" s="18">
        <v>0</v>
      </c>
      <c r="AM190" s="18"/>
      <c r="AN190" s="18" t="s">
        <v>2074</v>
      </c>
      <c r="AO190" s="18">
        <v>0</v>
      </c>
      <c r="AP190" s="18">
        <v>0</v>
      </c>
      <c r="AQ190" s="18">
        <v>0</v>
      </c>
      <c r="AR190" s="18">
        <v>0</v>
      </c>
      <c r="AS190" s="18">
        <v>0</v>
      </c>
      <c r="AT190" s="18">
        <v>1</v>
      </c>
      <c r="AU190" s="18">
        <v>0</v>
      </c>
      <c r="AV190" s="18">
        <v>0</v>
      </c>
      <c r="AW190" s="18">
        <v>0</v>
      </c>
      <c r="AX190" s="18">
        <v>0</v>
      </c>
      <c r="AY190" s="18">
        <v>0</v>
      </c>
      <c r="AZ190" s="18">
        <v>0</v>
      </c>
      <c r="BA190" s="18">
        <v>1</v>
      </c>
      <c r="BB190" s="18">
        <v>0</v>
      </c>
      <c r="BC190" s="18">
        <v>0</v>
      </c>
      <c r="BD190" s="18">
        <v>0</v>
      </c>
      <c r="BE190" s="18">
        <v>0</v>
      </c>
      <c r="BF190" s="18">
        <v>0</v>
      </c>
      <c r="BG190" s="18">
        <v>0</v>
      </c>
      <c r="BH190" s="18">
        <v>0</v>
      </c>
      <c r="BI190" s="18">
        <f t="shared" si="2"/>
        <v>2</v>
      </c>
      <c r="BJ190" s="18" t="s">
        <v>178</v>
      </c>
      <c r="BK190" s="18" t="s">
        <v>136</v>
      </c>
      <c r="BL190" s="18" t="s">
        <v>147</v>
      </c>
      <c r="BM190" s="18" t="s">
        <v>2075</v>
      </c>
      <c r="BN190" s="18" t="s">
        <v>386</v>
      </c>
      <c r="BO190" s="18" t="s">
        <v>386</v>
      </c>
      <c r="BP190" s="18" t="s">
        <v>386</v>
      </c>
      <c r="BQ190" s="18" t="s">
        <v>2076</v>
      </c>
      <c r="BR190" s="18" t="s">
        <v>429</v>
      </c>
      <c r="BS190" s="18" t="s">
        <v>335</v>
      </c>
      <c r="BT190" s="18" t="s">
        <v>147</v>
      </c>
      <c r="BU190" s="18" t="s">
        <v>145</v>
      </c>
      <c r="BV190" s="18" t="s">
        <v>147</v>
      </c>
      <c r="BW190" s="18" t="s">
        <v>147</v>
      </c>
      <c r="BX190" s="18" t="s">
        <v>2077</v>
      </c>
    </row>
    <row r="191" spans="1:76" s="10" customFormat="1" ht="11.85" customHeight="1">
      <c r="A191" s="18" t="s">
        <v>2078</v>
      </c>
      <c r="B191" s="18" t="s">
        <v>2079</v>
      </c>
      <c r="C191" s="18" t="s">
        <v>404</v>
      </c>
      <c r="D191" s="21" t="s">
        <v>405</v>
      </c>
      <c r="E191" s="18"/>
      <c r="F191" s="18" t="s">
        <v>128</v>
      </c>
      <c r="G191" s="18" t="s">
        <v>129</v>
      </c>
      <c r="H191" s="18" t="s">
        <v>129</v>
      </c>
      <c r="I191" s="18" t="s">
        <v>129</v>
      </c>
      <c r="J191" s="18" t="s">
        <v>705</v>
      </c>
      <c r="K191" s="18" t="s">
        <v>2080</v>
      </c>
      <c r="L191" s="18" t="s">
        <v>420</v>
      </c>
      <c r="M191" s="18">
        <v>1</v>
      </c>
      <c r="N191" s="18">
        <v>0</v>
      </c>
      <c r="O191" s="18">
        <v>0</v>
      </c>
      <c r="P191" s="18">
        <v>0</v>
      </c>
      <c r="Q191" s="18">
        <v>0</v>
      </c>
      <c r="R191" s="18">
        <v>0</v>
      </c>
      <c r="S191" s="18">
        <v>0</v>
      </c>
      <c r="T191" s="18">
        <v>1</v>
      </c>
      <c r="U191" s="18">
        <v>0</v>
      </c>
      <c r="V191" s="18">
        <v>0</v>
      </c>
      <c r="W191" s="18">
        <v>0</v>
      </c>
      <c r="X191" s="18">
        <v>0</v>
      </c>
      <c r="Y191" s="18">
        <v>0</v>
      </c>
      <c r="Z191" s="18">
        <v>0</v>
      </c>
      <c r="AA191" s="18">
        <v>0</v>
      </c>
      <c r="AB191" s="18">
        <v>0</v>
      </c>
      <c r="AC191" s="18">
        <v>0</v>
      </c>
      <c r="AD191" s="18">
        <v>0</v>
      </c>
      <c r="AE191" s="18">
        <v>0</v>
      </c>
      <c r="AF191" s="18">
        <v>0</v>
      </c>
      <c r="AG191" s="18">
        <v>0</v>
      </c>
      <c r="AH191" s="18">
        <v>0</v>
      </c>
      <c r="AI191" s="18">
        <v>0</v>
      </c>
      <c r="AJ191" s="18">
        <v>0</v>
      </c>
      <c r="AK191" s="18">
        <v>0</v>
      </c>
      <c r="AL191" s="18">
        <v>0</v>
      </c>
      <c r="AM191" s="18"/>
      <c r="AN191" s="18" t="s">
        <v>2081</v>
      </c>
      <c r="AO191" s="18">
        <v>0</v>
      </c>
      <c r="AP191" s="18">
        <v>0</v>
      </c>
      <c r="AQ191" s="18">
        <v>1</v>
      </c>
      <c r="AR191" s="18">
        <v>0</v>
      </c>
      <c r="AS191" s="18">
        <v>0</v>
      </c>
      <c r="AT191" s="18">
        <v>0</v>
      </c>
      <c r="AU191" s="18">
        <v>0</v>
      </c>
      <c r="AV191" s="18">
        <v>0</v>
      </c>
      <c r="AW191" s="18">
        <v>0</v>
      </c>
      <c r="AX191" s="18">
        <v>0</v>
      </c>
      <c r="AY191" s="18">
        <v>0</v>
      </c>
      <c r="AZ191" s="18">
        <v>0</v>
      </c>
      <c r="BA191" s="18">
        <v>0</v>
      </c>
      <c r="BB191" s="18">
        <v>0</v>
      </c>
      <c r="BC191" s="18">
        <v>0</v>
      </c>
      <c r="BD191" s="18">
        <v>0</v>
      </c>
      <c r="BE191" s="18">
        <v>0</v>
      </c>
      <c r="BF191" s="18">
        <v>0</v>
      </c>
      <c r="BG191" s="18">
        <v>0</v>
      </c>
      <c r="BH191" s="18">
        <v>0</v>
      </c>
      <c r="BI191" s="18">
        <f t="shared" si="2"/>
        <v>1</v>
      </c>
      <c r="BJ191" s="18" t="s">
        <v>178</v>
      </c>
      <c r="BK191" s="18" t="s">
        <v>136</v>
      </c>
      <c r="BL191" s="18" t="s">
        <v>423</v>
      </c>
      <c r="BM191" s="18" t="s">
        <v>2082</v>
      </c>
      <c r="BN191" s="18" t="s">
        <v>2083</v>
      </c>
      <c r="BO191" s="18" t="s">
        <v>2084</v>
      </c>
      <c r="BP191" s="18" t="s">
        <v>2085</v>
      </c>
      <c r="BQ191" s="18" t="s">
        <v>147</v>
      </c>
      <c r="BR191" s="18" t="s">
        <v>429</v>
      </c>
      <c r="BS191" s="18" t="s">
        <v>335</v>
      </c>
      <c r="BT191" s="18" t="s">
        <v>430</v>
      </c>
      <c r="BU191" s="18" t="s">
        <v>147</v>
      </c>
      <c r="BV191" s="18" t="s">
        <v>147</v>
      </c>
      <c r="BW191" s="18" t="s">
        <v>147</v>
      </c>
      <c r="BX191" s="18" t="s">
        <v>431</v>
      </c>
    </row>
    <row r="192" spans="1:76" s="10" customFormat="1" ht="11.85" customHeight="1">
      <c r="A192" s="18" t="s">
        <v>2086</v>
      </c>
      <c r="B192" s="18" t="s">
        <v>2087</v>
      </c>
      <c r="C192" s="18" t="s">
        <v>404</v>
      </c>
      <c r="D192" s="21" t="s">
        <v>405</v>
      </c>
      <c r="E192" s="18"/>
      <c r="F192" s="18" t="s">
        <v>172</v>
      </c>
      <c r="G192" s="18" t="s">
        <v>172</v>
      </c>
      <c r="H192" s="18" t="s">
        <v>128</v>
      </c>
      <c r="I192" s="18" t="s">
        <v>2088</v>
      </c>
      <c r="J192" s="18" t="s">
        <v>2089</v>
      </c>
      <c r="K192" s="18" t="s">
        <v>1278</v>
      </c>
      <c r="L192" s="18" t="s">
        <v>420</v>
      </c>
      <c r="M192" s="18">
        <v>1</v>
      </c>
      <c r="N192" s="18">
        <v>0</v>
      </c>
      <c r="O192" s="18">
        <v>0</v>
      </c>
      <c r="P192" s="18">
        <v>0</v>
      </c>
      <c r="Q192" s="18">
        <v>0</v>
      </c>
      <c r="R192" s="18">
        <v>0</v>
      </c>
      <c r="S192" s="18">
        <v>0</v>
      </c>
      <c r="T192" s="18">
        <v>1</v>
      </c>
      <c r="U192" s="18">
        <v>0</v>
      </c>
      <c r="V192" s="18">
        <v>0</v>
      </c>
      <c r="W192" s="18">
        <v>0</v>
      </c>
      <c r="X192" s="18">
        <v>0</v>
      </c>
      <c r="Y192" s="18">
        <v>0</v>
      </c>
      <c r="Z192" s="18">
        <v>0</v>
      </c>
      <c r="AA192" s="18">
        <v>0</v>
      </c>
      <c r="AB192" s="18">
        <v>0</v>
      </c>
      <c r="AC192" s="18">
        <v>0</v>
      </c>
      <c r="AD192" s="18">
        <v>0</v>
      </c>
      <c r="AE192" s="18">
        <v>0</v>
      </c>
      <c r="AF192" s="18">
        <v>0</v>
      </c>
      <c r="AG192" s="18">
        <v>0</v>
      </c>
      <c r="AH192" s="18">
        <v>0</v>
      </c>
      <c r="AI192" s="18">
        <v>0</v>
      </c>
      <c r="AJ192" s="18">
        <v>0</v>
      </c>
      <c r="AK192" s="18">
        <v>0</v>
      </c>
      <c r="AL192" s="18">
        <v>0</v>
      </c>
      <c r="AM192" s="18"/>
      <c r="AN192" s="18" t="s">
        <v>1290</v>
      </c>
      <c r="AO192" s="18">
        <v>0</v>
      </c>
      <c r="AP192" s="18">
        <v>0</v>
      </c>
      <c r="AQ192" s="18">
        <v>1</v>
      </c>
      <c r="AR192" s="18">
        <v>0</v>
      </c>
      <c r="AS192" s="18">
        <v>0</v>
      </c>
      <c r="AT192" s="18">
        <v>0</v>
      </c>
      <c r="AU192" s="18">
        <v>0</v>
      </c>
      <c r="AV192" s="18">
        <v>0</v>
      </c>
      <c r="AW192" s="18">
        <v>0</v>
      </c>
      <c r="AX192" s="18">
        <v>0</v>
      </c>
      <c r="AY192" s="18">
        <v>0</v>
      </c>
      <c r="AZ192" s="18">
        <v>0</v>
      </c>
      <c r="BA192" s="18">
        <v>0</v>
      </c>
      <c r="BB192" s="18">
        <v>0</v>
      </c>
      <c r="BC192" s="18">
        <v>0</v>
      </c>
      <c r="BD192" s="18">
        <v>0</v>
      </c>
      <c r="BE192" s="18">
        <v>0</v>
      </c>
      <c r="BF192" s="18">
        <v>0</v>
      </c>
      <c r="BG192" s="18">
        <v>0</v>
      </c>
      <c r="BH192" s="18">
        <v>0</v>
      </c>
      <c r="BI192" s="18">
        <f t="shared" si="2"/>
        <v>1</v>
      </c>
      <c r="BJ192" s="18" t="s">
        <v>178</v>
      </c>
      <c r="BK192" s="18" t="s">
        <v>136</v>
      </c>
      <c r="BL192" s="18" t="s">
        <v>147</v>
      </c>
      <c r="BM192" s="18" t="s">
        <v>2090</v>
      </c>
      <c r="BN192" s="18" t="s">
        <v>2091</v>
      </c>
      <c r="BO192" s="18" t="s">
        <v>2092</v>
      </c>
      <c r="BP192" s="18" t="s">
        <v>2093</v>
      </c>
      <c r="BQ192" s="18" t="s">
        <v>2094</v>
      </c>
      <c r="BR192" s="18" t="s">
        <v>429</v>
      </c>
      <c r="BS192" s="18" t="s">
        <v>335</v>
      </c>
      <c r="BT192" s="18" t="s">
        <v>430</v>
      </c>
      <c r="BU192" s="18" t="s">
        <v>145</v>
      </c>
      <c r="BV192" s="18" t="s">
        <v>147</v>
      </c>
      <c r="BW192" s="18" t="s">
        <v>147</v>
      </c>
      <c r="BX192" s="18" t="s">
        <v>431</v>
      </c>
    </row>
    <row r="193" spans="1:76" s="10" customFormat="1" ht="11.85" customHeight="1">
      <c r="A193" s="18" t="s">
        <v>2095</v>
      </c>
      <c r="B193" s="18" t="s">
        <v>2096</v>
      </c>
      <c r="C193" s="18" t="s">
        <v>404</v>
      </c>
      <c r="D193" s="21" t="s">
        <v>405</v>
      </c>
      <c r="E193" s="18"/>
      <c r="F193" s="18" t="s">
        <v>172</v>
      </c>
      <c r="G193" s="18" t="s">
        <v>172</v>
      </c>
      <c r="H193" s="18" t="s">
        <v>128</v>
      </c>
      <c r="I193" s="18" t="s">
        <v>2097</v>
      </c>
      <c r="J193" s="18" t="s">
        <v>2098</v>
      </c>
      <c r="K193" s="18" t="s">
        <v>2099</v>
      </c>
      <c r="L193" s="18" t="s">
        <v>2100</v>
      </c>
      <c r="M193" s="18">
        <v>1</v>
      </c>
      <c r="N193" s="18">
        <v>0</v>
      </c>
      <c r="O193" s="18">
        <v>0</v>
      </c>
      <c r="P193" s="18">
        <v>0</v>
      </c>
      <c r="Q193" s="18">
        <v>0</v>
      </c>
      <c r="R193" s="18">
        <v>0</v>
      </c>
      <c r="S193" s="18">
        <v>0</v>
      </c>
      <c r="T193" s="18">
        <v>1</v>
      </c>
      <c r="U193" s="18">
        <v>0</v>
      </c>
      <c r="V193" s="18">
        <v>0</v>
      </c>
      <c r="W193" s="18">
        <v>0</v>
      </c>
      <c r="X193" s="18">
        <v>0</v>
      </c>
      <c r="Y193" s="18">
        <v>0</v>
      </c>
      <c r="Z193" s="18">
        <v>0</v>
      </c>
      <c r="AA193" s="18">
        <v>0</v>
      </c>
      <c r="AB193" s="18">
        <v>0</v>
      </c>
      <c r="AC193" s="18">
        <v>0</v>
      </c>
      <c r="AD193" s="18">
        <v>0</v>
      </c>
      <c r="AE193" s="18">
        <v>0</v>
      </c>
      <c r="AF193" s="18">
        <v>0</v>
      </c>
      <c r="AG193" s="18">
        <v>0</v>
      </c>
      <c r="AH193" s="18">
        <v>0</v>
      </c>
      <c r="AI193" s="18">
        <v>0</v>
      </c>
      <c r="AJ193" s="18">
        <v>0</v>
      </c>
      <c r="AK193" s="18">
        <v>0</v>
      </c>
      <c r="AL193" s="18">
        <v>0</v>
      </c>
      <c r="AM193" s="18"/>
      <c r="AN193" s="18" t="s">
        <v>2101</v>
      </c>
      <c r="AO193" s="18">
        <v>0</v>
      </c>
      <c r="AP193" s="18">
        <v>0</v>
      </c>
      <c r="AQ193" s="18">
        <v>0</v>
      </c>
      <c r="AR193" s="18">
        <v>0</v>
      </c>
      <c r="AS193" s="18">
        <v>0</v>
      </c>
      <c r="AT193" s="18">
        <v>0</v>
      </c>
      <c r="AU193" s="18">
        <v>0</v>
      </c>
      <c r="AV193" s="18">
        <v>0</v>
      </c>
      <c r="AW193" s="18">
        <v>0</v>
      </c>
      <c r="AX193" s="18">
        <v>0</v>
      </c>
      <c r="AY193" s="18">
        <v>1</v>
      </c>
      <c r="AZ193" s="18">
        <v>0</v>
      </c>
      <c r="BA193" s="18">
        <v>0</v>
      </c>
      <c r="BB193" s="18">
        <v>0</v>
      </c>
      <c r="BC193" s="18">
        <v>0</v>
      </c>
      <c r="BD193" s="18">
        <v>0</v>
      </c>
      <c r="BE193" s="18">
        <v>0</v>
      </c>
      <c r="BF193" s="18">
        <v>0</v>
      </c>
      <c r="BG193" s="18">
        <v>0</v>
      </c>
      <c r="BH193" s="18">
        <v>0</v>
      </c>
      <c r="BI193" s="18">
        <f t="shared" si="2"/>
        <v>1</v>
      </c>
      <c r="BJ193" s="18" t="s">
        <v>178</v>
      </c>
      <c r="BK193" s="18" t="s">
        <v>136</v>
      </c>
      <c r="BL193" s="18" t="s">
        <v>458</v>
      </c>
      <c r="BM193" s="18" t="s">
        <v>2102</v>
      </c>
      <c r="BN193" s="18" t="s">
        <v>2103</v>
      </c>
      <c r="BO193" s="18" t="s">
        <v>2104</v>
      </c>
      <c r="BP193" s="18" t="s">
        <v>2105</v>
      </c>
      <c r="BQ193" s="18" t="s">
        <v>147</v>
      </c>
      <c r="BR193" s="18" t="s">
        <v>429</v>
      </c>
      <c r="BS193" s="18" t="s">
        <v>335</v>
      </c>
      <c r="BT193" s="18" t="s">
        <v>202</v>
      </c>
      <c r="BU193" s="18" t="s">
        <v>145</v>
      </c>
      <c r="BV193" s="18" t="s">
        <v>147</v>
      </c>
      <c r="BW193" s="18" t="s">
        <v>147</v>
      </c>
      <c r="BX193" s="18" t="s">
        <v>2106</v>
      </c>
    </row>
    <row r="194" spans="1:76" s="10" customFormat="1" ht="11.85" customHeight="1">
      <c r="A194" s="18" t="s">
        <v>2107</v>
      </c>
      <c r="B194" s="18" t="s">
        <v>2108</v>
      </c>
      <c r="C194" s="18" t="s">
        <v>404</v>
      </c>
      <c r="D194" s="21" t="s">
        <v>405</v>
      </c>
      <c r="E194" s="18"/>
      <c r="F194" s="18" t="s">
        <v>172</v>
      </c>
      <c r="G194" s="18" t="s">
        <v>172</v>
      </c>
      <c r="H194" s="18" t="s">
        <v>128</v>
      </c>
      <c r="I194" s="18" t="s">
        <v>2097</v>
      </c>
      <c r="J194" s="18" t="s">
        <v>2109</v>
      </c>
      <c r="K194" s="18" t="s">
        <v>2110</v>
      </c>
      <c r="L194" s="18" t="s">
        <v>2111</v>
      </c>
      <c r="M194" s="18">
        <v>1</v>
      </c>
      <c r="N194" s="18">
        <v>0</v>
      </c>
      <c r="O194" s="18">
        <v>0</v>
      </c>
      <c r="P194" s="18">
        <v>0</v>
      </c>
      <c r="Q194" s="18">
        <v>0</v>
      </c>
      <c r="R194" s="18">
        <v>0</v>
      </c>
      <c r="S194" s="18">
        <v>0</v>
      </c>
      <c r="T194" s="18">
        <v>1</v>
      </c>
      <c r="U194" s="18">
        <v>0</v>
      </c>
      <c r="V194" s="18">
        <v>0</v>
      </c>
      <c r="W194" s="18">
        <v>0</v>
      </c>
      <c r="X194" s="18">
        <v>0</v>
      </c>
      <c r="Y194" s="18">
        <v>0</v>
      </c>
      <c r="Z194" s="18">
        <v>0</v>
      </c>
      <c r="AA194" s="18">
        <v>0</v>
      </c>
      <c r="AB194" s="18">
        <v>0</v>
      </c>
      <c r="AC194" s="18">
        <v>0</v>
      </c>
      <c r="AD194" s="18">
        <v>0</v>
      </c>
      <c r="AE194" s="18">
        <v>0</v>
      </c>
      <c r="AF194" s="18">
        <v>0</v>
      </c>
      <c r="AG194" s="18">
        <v>0</v>
      </c>
      <c r="AH194" s="18">
        <v>0</v>
      </c>
      <c r="AI194" s="18">
        <v>0</v>
      </c>
      <c r="AJ194" s="18">
        <v>0</v>
      </c>
      <c r="AK194" s="18">
        <v>0</v>
      </c>
      <c r="AL194" s="18">
        <v>0</v>
      </c>
      <c r="AM194" s="18"/>
      <c r="AN194" s="18" t="s">
        <v>1701</v>
      </c>
      <c r="AO194" s="18">
        <v>0</v>
      </c>
      <c r="AP194" s="18">
        <v>0</v>
      </c>
      <c r="AQ194" s="18">
        <v>0</v>
      </c>
      <c r="AR194" s="18">
        <v>0</v>
      </c>
      <c r="AS194" s="18">
        <v>0</v>
      </c>
      <c r="AT194" s="18">
        <v>0</v>
      </c>
      <c r="AU194" s="18">
        <v>0</v>
      </c>
      <c r="AV194" s="18">
        <v>0</v>
      </c>
      <c r="AW194" s="18">
        <v>0</v>
      </c>
      <c r="AX194" s="18">
        <v>0</v>
      </c>
      <c r="AY194" s="18">
        <v>0</v>
      </c>
      <c r="AZ194" s="18">
        <v>1</v>
      </c>
      <c r="BA194" s="18">
        <v>0</v>
      </c>
      <c r="BB194" s="18">
        <v>0</v>
      </c>
      <c r="BC194" s="18">
        <v>0</v>
      </c>
      <c r="BD194" s="18">
        <v>0</v>
      </c>
      <c r="BE194" s="18">
        <v>0</v>
      </c>
      <c r="BF194" s="18">
        <v>0</v>
      </c>
      <c r="BG194" s="18">
        <v>0</v>
      </c>
      <c r="BH194" s="18">
        <v>0</v>
      </c>
      <c r="BI194" s="18">
        <f t="shared" si="2"/>
        <v>1</v>
      </c>
      <c r="BJ194" s="18" t="s">
        <v>178</v>
      </c>
      <c r="BK194" s="18" t="s">
        <v>136</v>
      </c>
      <c r="BL194" s="18" t="s">
        <v>458</v>
      </c>
      <c r="BM194" s="18" t="s">
        <v>2102</v>
      </c>
      <c r="BN194" s="18" t="s">
        <v>2112</v>
      </c>
      <c r="BO194" s="18" t="s">
        <v>2104</v>
      </c>
      <c r="BP194" s="18" t="s">
        <v>2105</v>
      </c>
      <c r="BQ194" s="18" t="s">
        <v>2113</v>
      </c>
      <c r="BR194" s="18" t="s">
        <v>429</v>
      </c>
      <c r="BS194" s="18" t="s">
        <v>1682</v>
      </c>
      <c r="BT194" s="18" t="s">
        <v>202</v>
      </c>
      <c r="BU194" s="18" t="s">
        <v>145</v>
      </c>
      <c r="BV194" s="18" t="s">
        <v>147</v>
      </c>
      <c r="BW194" s="18" t="s">
        <v>147</v>
      </c>
      <c r="BX194" s="18" t="s">
        <v>2106</v>
      </c>
    </row>
    <row r="195" spans="1:76" s="10" customFormat="1" ht="11.85" customHeight="1">
      <c r="A195" s="18" t="s">
        <v>2114</v>
      </c>
      <c r="B195" s="18" t="s">
        <v>2115</v>
      </c>
      <c r="C195" s="18" t="s">
        <v>404</v>
      </c>
      <c r="D195" s="21" t="s">
        <v>405</v>
      </c>
      <c r="E195" s="18"/>
      <c r="F195" s="18" t="s">
        <v>172</v>
      </c>
      <c r="G195" s="18" t="s">
        <v>172</v>
      </c>
      <c r="H195" s="18" t="s">
        <v>128</v>
      </c>
      <c r="I195" s="18" t="s">
        <v>2116</v>
      </c>
      <c r="J195" s="18" t="s">
        <v>2117</v>
      </c>
      <c r="K195" s="18" t="s">
        <v>2059</v>
      </c>
      <c r="L195" s="18" t="s">
        <v>2060</v>
      </c>
      <c r="M195" s="18">
        <v>1</v>
      </c>
      <c r="N195" s="18">
        <v>0</v>
      </c>
      <c r="O195" s="18">
        <v>0</v>
      </c>
      <c r="P195" s="18">
        <v>0</v>
      </c>
      <c r="Q195" s="18">
        <v>0</v>
      </c>
      <c r="R195" s="18">
        <v>0</v>
      </c>
      <c r="S195" s="18">
        <v>0</v>
      </c>
      <c r="T195" s="18">
        <v>1</v>
      </c>
      <c r="U195" s="18">
        <v>0</v>
      </c>
      <c r="V195" s="18">
        <v>0</v>
      </c>
      <c r="W195" s="18">
        <v>0</v>
      </c>
      <c r="X195" s="18">
        <v>0</v>
      </c>
      <c r="Y195" s="18">
        <v>0</v>
      </c>
      <c r="Z195" s="18">
        <v>0</v>
      </c>
      <c r="AA195" s="18">
        <v>0</v>
      </c>
      <c r="AB195" s="18">
        <v>0</v>
      </c>
      <c r="AC195" s="18">
        <v>0</v>
      </c>
      <c r="AD195" s="18">
        <v>0</v>
      </c>
      <c r="AE195" s="18">
        <v>0</v>
      </c>
      <c r="AF195" s="18">
        <v>0</v>
      </c>
      <c r="AG195" s="18">
        <v>0</v>
      </c>
      <c r="AH195" s="18">
        <v>0</v>
      </c>
      <c r="AI195" s="18">
        <v>0</v>
      </c>
      <c r="AJ195" s="18">
        <v>0</v>
      </c>
      <c r="AK195" s="18">
        <v>0</v>
      </c>
      <c r="AL195" s="18">
        <v>0</v>
      </c>
      <c r="AM195" s="18"/>
      <c r="AN195" s="18" t="s">
        <v>2118</v>
      </c>
      <c r="AO195" s="18">
        <v>0</v>
      </c>
      <c r="AP195" s="18">
        <v>0</v>
      </c>
      <c r="AQ195" s="18">
        <v>0</v>
      </c>
      <c r="AR195" s="18">
        <v>0</v>
      </c>
      <c r="AS195" s="18">
        <v>0</v>
      </c>
      <c r="AT195" s="18">
        <v>0</v>
      </c>
      <c r="AU195" s="18">
        <v>0</v>
      </c>
      <c r="AV195" s="18">
        <v>0</v>
      </c>
      <c r="AW195" s="18">
        <v>0</v>
      </c>
      <c r="AX195" s="18">
        <v>0</v>
      </c>
      <c r="AY195" s="18">
        <v>0</v>
      </c>
      <c r="AZ195" s="18">
        <v>0</v>
      </c>
      <c r="BA195" s="18">
        <v>0</v>
      </c>
      <c r="BB195" s="18">
        <v>0</v>
      </c>
      <c r="BC195" s="18">
        <v>0</v>
      </c>
      <c r="BD195" s="18">
        <v>0</v>
      </c>
      <c r="BE195" s="18">
        <v>0</v>
      </c>
      <c r="BF195" s="18">
        <v>0</v>
      </c>
      <c r="BG195" s="18">
        <v>1</v>
      </c>
      <c r="BH195" s="18">
        <v>0</v>
      </c>
      <c r="BI195" s="18">
        <f t="shared" si="2"/>
        <v>1</v>
      </c>
      <c r="BJ195" s="18" t="s">
        <v>178</v>
      </c>
      <c r="BK195" s="18" t="s">
        <v>196</v>
      </c>
      <c r="BL195" s="18" t="s">
        <v>458</v>
      </c>
      <c r="BM195" s="18" t="s">
        <v>2119</v>
      </c>
      <c r="BN195" s="18" t="s">
        <v>2120</v>
      </c>
      <c r="BO195" s="18" t="s">
        <v>2104</v>
      </c>
      <c r="BP195" s="18" t="s">
        <v>2121</v>
      </c>
      <c r="BQ195" s="18" t="s">
        <v>2122</v>
      </c>
      <c r="BR195" s="18" t="s">
        <v>429</v>
      </c>
      <c r="BS195" s="18" t="s">
        <v>335</v>
      </c>
      <c r="BT195" s="18" t="s">
        <v>202</v>
      </c>
      <c r="BU195" s="18" t="s">
        <v>145</v>
      </c>
      <c r="BV195" s="18" t="s">
        <v>147</v>
      </c>
      <c r="BW195" s="18" t="s">
        <v>147</v>
      </c>
      <c r="BX195" s="18" t="s">
        <v>2123</v>
      </c>
    </row>
    <row r="196" spans="1:76" s="10" customFormat="1" ht="11.85" customHeight="1">
      <c r="A196" s="18" t="s">
        <v>2124</v>
      </c>
      <c r="B196" s="18" t="s">
        <v>2125</v>
      </c>
      <c r="C196" s="18" t="s">
        <v>404</v>
      </c>
      <c r="D196" s="21" t="s">
        <v>405</v>
      </c>
      <c r="E196" s="18"/>
      <c r="F196" s="18" t="s">
        <v>172</v>
      </c>
      <c r="G196" s="18" t="s">
        <v>172</v>
      </c>
      <c r="H196" s="18" t="s">
        <v>128</v>
      </c>
      <c r="I196" s="18" t="s">
        <v>2097</v>
      </c>
      <c r="J196" s="18" t="s">
        <v>2098</v>
      </c>
      <c r="K196" s="18" t="s">
        <v>2099</v>
      </c>
      <c r="L196" s="18" t="s">
        <v>2126</v>
      </c>
      <c r="M196" s="18">
        <v>1</v>
      </c>
      <c r="N196" s="18">
        <v>0</v>
      </c>
      <c r="O196" s="18">
        <v>0</v>
      </c>
      <c r="P196" s="18">
        <v>0</v>
      </c>
      <c r="Q196" s="18">
        <v>0</v>
      </c>
      <c r="R196" s="18">
        <v>0</v>
      </c>
      <c r="S196" s="18">
        <v>0</v>
      </c>
      <c r="T196" s="18">
        <v>1</v>
      </c>
      <c r="U196" s="18">
        <v>0</v>
      </c>
      <c r="V196" s="18">
        <v>0</v>
      </c>
      <c r="W196" s="18">
        <v>0</v>
      </c>
      <c r="X196" s="18">
        <v>0</v>
      </c>
      <c r="Y196" s="18">
        <v>0</v>
      </c>
      <c r="Z196" s="18">
        <v>0</v>
      </c>
      <c r="AA196" s="18">
        <v>0</v>
      </c>
      <c r="AB196" s="18">
        <v>0</v>
      </c>
      <c r="AC196" s="18">
        <v>0</v>
      </c>
      <c r="AD196" s="18">
        <v>0</v>
      </c>
      <c r="AE196" s="18">
        <v>0</v>
      </c>
      <c r="AF196" s="18">
        <v>0</v>
      </c>
      <c r="AG196" s="18">
        <v>0</v>
      </c>
      <c r="AH196" s="18">
        <v>0</v>
      </c>
      <c r="AI196" s="18">
        <v>0</v>
      </c>
      <c r="AJ196" s="18">
        <v>0</v>
      </c>
      <c r="AK196" s="18">
        <v>0</v>
      </c>
      <c r="AL196" s="18">
        <v>0</v>
      </c>
      <c r="AM196" s="18"/>
      <c r="AN196" s="18" t="s">
        <v>2101</v>
      </c>
      <c r="AO196" s="18">
        <v>0</v>
      </c>
      <c r="AP196" s="18">
        <v>0</v>
      </c>
      <c r="AQ196" s="18">
        <v>0</v>
      </c>
      <c r="AR196" s="18">
        <v>0</v>
      </c>
      <c r="AS196" s="18">
        <v>0</v>
      </c>
      <c r="AT196" s="18">
        <v>0</v>
      </c>
      <c r="AU196" s="18">
        <v>0</v>
      </c>
      <c r="AV196" s="18">
        <v>0</v>
      </c>
      <c r="AW196" s="18">
        <v>0</v>
      </c>
      <c r="AX196" s="18">
        <v>0</v>
      </c>
      <c r="AY196" s="18">
        <v>1</v>
      </c>
      <c r="AZ196" s="18">
        <v>0</v>
      </c>
      <c r="BA196" s="18">
        <v>0</v>
      </c>
      <c r="BB196" s="18">
        <v>0</v>
      </c>
      <c r="BC196" s="18">
        <v>0</v>
      </c>
      <c r="BD196" s="18">
        <v>0</v>
      </c>
      <c r="BE196" s="18">
        <v>0</v>
      </c>
      <c r="BF196" s="18">
        <v>0</v>
      </c>
      <c r="BG196" s="18">
        <v>0</v>
      </c>
      <c r="BH196" s="18">
        <v>0</v>
      </c>
      <c r="BI196" s="18">
        <f t="shared" ref="BI196:BI254" si="3">SUM(AO196:BH196)</f>
        <v>1</v>
      </c>
      <c r="BJ196" s="18" t="s">
        <v>178</v>
      </c>
      <c r="BK196" s="18" t="s">
        <v>136</v>
      </c>
      <c r="BL196" s="18" t="s">
        <v>458</v>
      </c>
      <c r="BM196" s="18" t="s">
        <v>2127</v>
      </c>
      <c r="BN196" s="18" t="s">
        <v>2128</v>
      </c>
      <c r="BO196" s="18" t="s">
        <v>2104</v>
      </c>
      <c r="BP196" s="18" t="s">
        <v>2129</v>
      </c>
      <c r="BQ196" s="18" t="s">
        <v>147</v>
      </c>
      <c r="BR196" s="18" t="s">
        <v>429</v>
      </c>
      <c r="BS196" s="18" t="s">
        <v>335</v>
      </c>
      <c r="BT196" s="18" t="s">
        <v>202</v>
      </c>
      <c r="BU196" s="18" t="s">
        <v>145</v>
      </c>
      <c r="BV196" s="18" t="s">
        <v>147</v>
      </c>
      <c r="BW196" s="18" t="s">
        <v>147</v>
      </c>
      <c r="BX196" s="18" t="s">
        <v>2106</v>
      </c>
    </row>
    <row r="197" spans="1:76" s="10" customFormat="1" ht="11.85" customHeight="1">
      <c r="A197" s="18" t="s">
        <v>2130</v>
      </c>
      <c r="B197" s="18" t="s">
        <v>2131</v>
      </c>
      <c r="C197" s="18" t="s">
        <v>404</v>
      </c>
      <c r="D197" s="21" t="s">
        <v>405</v>
      </c>
      <c r="E197" s="18"/>
      <c r="F197" s="18" t="s">
        <v>172</v>
      </c>
      <c r="G197" s="18" t="s">
        <v>172</v>
      </c>
      <c r="H197" s="18" t="s">
        <v>172</v>
      </c>
      <c r="I197" s="18" t="s">
        <v>2132</v>
      </c>
      <c r="J197" s="18" t="s">
        <v>2133</v>
      </c>
      <c r="K197" s="18" t="s">
        <v>226</v>
      </c>
      <c r="L197" s="18" t="s">
        <v>129</v>
      </c>
      <c r="M197" s="18">
        <v>1</v>
      </c>
      <c r="N197" s="18">
        <v>0</v>
      </c>
      <c r="O197" s="18">
        <v>0</v>
      </c>
      <c r="P197" s="18">
        <v>0</v>
      </c>
      <c r="Q197" s="18">
        <v>0</v>
      </c>
      <c r="R197" s="18">
        <v>0</v>
      </c>
      <c r="S197" s="18">
        <v>0</v>
      </c>
      <c r="T197" s="18">
        <v>0</v>
      </c>
      <c r="U197" s="18">
        <v>0</v>
      </c>
      <c r="V197" s="18">
        <v>0</v>
      </c>
      <c r="W197" s="18">
        <v>0</v>
      </c>
      <c r="X197" s="18">
        <v>0</v>
      </c>
      <c r="Y197" s="18">
        <v>0</v>
      </c>
      <c r="Z197" s="18">
        <v>0</v>
      </c>
      <c r="AA197" s="18">
        <v>0</v>
      </c>
      <c r="AB197" s="18">
        <v>0</v>
      </c>
      <c r="AC197" s="18">
        <v>0</v>
      </c>
      <c r="AD197" s="18">
        <v>0</v>
      </c>
      <c r="AE197" s="18">
        <v>0</v>
      </c>
      <c r="AF197" s="18">
        <v>0</v>
      </c>
      <c r="AG197" s="18">
        <v>0</v>
      </c>
      <c r="AH197" s="18">
        <v>1</v>
      </c>
      <c r="AI197" s="18">
        <v>0</v>
      </c>
      <c r="AJ197" s="18">
        <v>0</v>
      </c>
      <c r="AK197" s="18">
        <v>0</v>
      </c>
      <c r="AL197" s="18">
        <v>0</v>
      </c>
      <c r="AM197" s="18"/>
      <c r="AN197" s="18" t="s">
        <v>2134</v>
      </c>
      <c r="AO197" s="18">
        <v>0</v>
      </c>
      <c r="AP197" s="18">
        <v>0</v>
      </c>
      <c r="AQ197" s="18">
        <v>0</v>
      </c>
      <c r="AR197" s="18">
        <v>0</v>
      </c>
      <c r="AS197" s="18">
        <v>0</v>
      </c>
      <c r="AT197" s="18">
        <v>0</v>
      </c>
      <c r="AU197" s="18">
        <v>1</v>
      </c>
      <c r="AV197" s="18">
        <v>0</v>
      </c>
      <c r="AW197" s="18">
        <v>0</v>
      </c>
      <c r="AX197" s="18">
        <v>0</v>
      </c>
      <c r="AY197" s="18">
        <v>0</v>
      </c>
      <c r="AZ197" s="18">
        <v>0</v>
      </c>
      <c r="BA197" s="18">
        <v>0</v>
      </c>
      <c r="BB197" s="18">
        <v>0</v>
      </c>
      <c r="BC197" s="18">
        <v>0</v>
      </c>
      <c r="BD197" s="18">
        <v>0</v>
      </c>
      <c r="BE197" s="18">
        <v>0</v>
      </c>
      <c r="BF197" s="18">
        <v>0</v>
      </c>
      <c r="BG197" s="18">
        <v>0</v>
      </c>
      <c r="BH197" s="18">
        <v>0</v>
      </c>
      <c r="BI197" s="18">
        <f t="shared" si="3"/>
        <v>1</v>
      </c>
      <c r="BJ197" s="18" t="s">
        <v>345</v>
      </c>
      <c r="BK197" s="18" t="s">
        <v>136</v>
      </c>
      <c r="BL197" s="18" t="s">
        <v>147</v>
      </c>
      <c r="BM197" s="18" t="s">
        <v>2135</v>
      </c>
      <c r="BN197" s="18" t="s">
        <v>2136</v>
      </c>
      <c r="BO197" s="18" t="s">
        <v>2137</v>
      </c>
      <c r="BP197" s="18" t="s">
        <v>2138</v>
      </c>
      <c r="BQ197" s="18" t="s">
        <v>147</v>
      </c>
      <c r="BR197" s="18" t="s">
        <v>366</v>
      </c>
      <c r="BS197" s="18" t="s">
        <v>352</v>
      </c>
      <c r="BT197" s="18" t="s">
        <v>202</v>
      </c>
      <c r="BU197" s="18" t="s">
        <v>147</v>
      </c>
      <c r="BV197" s="18" t="s">
        <v>147</v>
      </c>
      <c r="BW197" s="18" t="s">
        <v>147</v>
      </c>
      <c r="BX197" s="18" t="s">
        <v>147</v>
      </c>
    </row>
    <row r="198" spans="1:76" s="10" customFormat="1" ht="10.7" customHeight="1">
      <c r="A198" s="18">
        <v>2939</v>
      </c>
      <c r="B198" s="18" t="s">
        <v>2139</v>
      </c>
      <c r="C198" s="18" t="s">
        <v>404</v>
      </c>
      <c r="D198" s="21" t="s">
        <v>405</v>
      </c>
      <c r="E198" s="18"/>
      <c r="F198" s="18" t="s">
        <v>172</v>
      </c>
      <c r="G198" s="18" t="s">
        <v>172</v>
      </c>
      <c r="H198" s="18" t="s">
        <v>172</v>
      </c>
      <c r="I198" s="18" t="s">
        <v>2140</v>
      </c>
      <c r="J198" s="18" t="s">
        <v>2141</v>
      </c>
      <c r="K198" s="18" t="s">
        <v>469</v>
      </c>
      <c r="L198" s="18" t="s">
        <v>2142</v>
      </c>
      <c r="M198" s="18">
        <v>1</v>
      </c>
      <c r="N198" s="18">
        <v>0</v>
      </c>
      <c r="O198" s="18">
        <v>0</v>
      </c>
      <c r="P198" s="18">
        <v>0</v>
      </c>
      <c r="Q198" s="18">
        <v>0</v>
      </c>
      <c r="R198" s="18">
        <v>0</v>
      </c>
      <c r="S198" s="18">
        <v>0</v>
      </c>
      <c r="T198" s="18">
        <v>0</v>
      </c>
      <c r="U198" s="18">
        <v>0</v>
      </c>
      <c r="V198" s="18">
        <v>0</v>
      </c>
      <c r="W198" s="18">
        <v>0</v>
      </c>
      <c r="X198" s="18">
        <v>0</v>
      </c>
      <c r="Y198" s="18">
        <v>0</v>
      </c>
      <c r="Z198" s="18">
        <v>0</v>
      </c>
      <c r="AA198" s="18">
        <v>0</v>
      </c>
      <c r="AB198" s="18">
        <v>0</v>
      </c>
      <c r="AC198" s="18">
        <v>0</v>
      </c>
      <c r="AD198" s="18">
        <v>0</v>
      </c>
      <c r="AE198" s="18">
        <v>0</v>
      </c>
      <c r="AF198" s="18">
        <v>0</v>
      </c>
      <c r="AG198" s="18">
        <v>0</v>
      </c>
      <c r="AH198" s="18">
        <v>1</v>
      </c>
      <c r="AI198" s="18">
        <v>0</v>
      </c>
      <c r="AJ198" s="18">
        <v>0</v>
      </c>
      <c r="AK198" s="18">
        <v>0</v>
      </c>
      <c r="AL198" s="18">
        <v>0</v>
      </c>
      <c r="AM198" s="18"/>
      <c r="AN198" s="18" t="s">
        <v>2143</v>
      </c>
      <c r="AO198" s="18">
        <v>1</v>
      </c>
      <c r="AP198" s="18">
        <v>0</v>
      </c>
      <c r="AQ198" s="18">
        <v>0</v>
      </c>
      <c r="AR198" s="18">
        <v>0</v>
      </c>
      <c r="AS198" s="18">
        <v>0</v>
      </c>
      <c r="AT198" s="18">
        <v>0</v>
      </c>
      <c r="AU198" s="18">
        <v>0</v>
      </c>
      <c r="AV198" s="18">
        <v>0</v>
      </c>
      <c r="AW198" s="18">
        <v>0</v>
      </c>
      <c r="AX198" s="18">
        <v>0</v>
      </c>
      <c r="AY198" s="18">
        <v>0</v>
      </c>
      <c r="AZ198" s="18">
        <v>0</v>
      </c>
      <c r="BA198" s="18">
        <v>0</v>
      </c>
      <c r="BB198" s="18">
        <v>0</v>
      </c>
      <c r="BC198" s="18">
        <v>0</v>
      </c>
      <c r="BD198" s="18">
        <v>0</v>
      </c>
      <c r="BE198" s="18">
        <v>0</v>
      </c>
      <c r="BF198" s="18">
        <v>0</v>
      </c>
      <c r="BG198" s="18">
        <v>0</v>
      </c>
      <c r="BH198" s="18">
        <v>0</v>
      </c>
      <c r="BI198" s="18">
        <f t="shared" si="3"/>
        <v>1</v>
      </c>
      <c r="BJ198" s="18" t="s">
        <v>345</v>
      </c>
      <c r="BK198" s="18" t="s">
        <v>136</v>
      </c>
      <c r="BL198" s="18" t="s">
        <v>147</v>
      </c>
      <c r="BM198" s="18" t="s">
        <v>2135</v>
      </c>
      <c r="BN198" s="18" t="s">
        <v>2136</v>
      </c>
      <c r="BO198" s="18" t="s">
        <v>2137</v>
      </c>
      <c r="BP198" s="18" t="s">
        <v>2138</v>
      </c>
      <c r="BQ198" s="18" t="s">
        <v>147</v>
      </c>
      <c r="BR198" s="18" t="s">
        <v>366</v>
      </c>
      <c r="BS198" s="18" t="s">
        <v>352</v>
      </c>
      <c r="BT198" s="18" t="s">
        <v>202</v>
      </c>
      <c r="BU198" s="18" t="s">
        <v>147</v>
      </c>
      <c r="BV198" s="18" t="s">
        <v>147</v>
      </c>
      <c r="BW198" s="18" t="s">
        <v>147</v>
      </c>
      <c r="BX198" s="18" t="s">
        <v>147</v>
      </c>
    </row>
    <row r="199" spans="1:76" s="10" customFormat="1" ht="11.85" customHeight="1">
      <c r="A199" s="18">
        <v>2941</v>
      </c>
      <c r="B199" s="18" t="s">
        <v>2144</v>
      </c>
      <c r="C199" s="18" t="s">
        <v>404</v>
      </c>
      <c r="D199" s="21" t="s">
        <v>405</v>
      </c>
      <c r="E199" s="18"/>
      <c r="F199" s="18" t="s">
        <v>172</v>
      </c>
      <c r="G199" s="18" t="s">
        <v>172</v>
      </c>
      <c r="H199" s="18" t="s">
        <v>172</v>
      </c>
      <c r="I199" s="18" t="s">
        <v>2140</v>
      </c>
      <c r="J199" s="18" t="s">
        <v>2141</v>
      </c>
      <c r="K199" s="18" t="s">
        <v>469</v>
      </c>
      <c r="L199" s="18" t="s">
        <v>2142</v>
      </c>
      <c r="M199" s="18">
        <v>1</v>
      </c>
      <c r="N199" s="18">
        <v>0</v>
      </c>
      <c r="O199" s="18">
        <v>0</v>
      </c>
      <c r="P199" s="18">
        <v>0</v>
      </c>
      <c r="Q199" s="18">
        <v>0</v>
      </c>
      <c r="R199" s="18">
        <v>0</v>
      </c>
      <c r="S199" s="18">
        <v>0</v>
      </c>
      <c r="T199" s="18">
        <v>0</v>
      </c>
      <c r="U199" s="18">
        <v>0</v>
      </c>
      <c r="V199" s="18">
        <v>0</v>
      </c>
      <c r="W199" s="18">
        <v>0</v>
      </c>
      <c r="X199" s="18">
        <v>0</v>
      </c>
      <c r="Y199" s="18">
        <v>0</v>
      </c>
      <c r="Z199" s="18">
        <v>0</v>
      </c>
      <c r="AA199" s="18">
        <v>0</v>
      </c>
      <c r="AB199" s="18">
        <v>0</v>
      </c>
      <c r="AC199" s="18">
        <v>0</v>
      </c>
      <c r="AD199" s="18">
        <v>0</v>
      </c>
      <c r="AE199" s="18">
        <v>0</v>
      </c>
      <c r="AF199" s="18">
        <v>0</v>
      </c>
      <c r="AG199" s="18">
        <v>0</v>
      </c>
      <c r="AH199" s="18">
        <v>1</v>
      </c>
      <c r="AI199" s="18">
        <v>0</v>
      </c>
      <c r="AJ199" s="18">
        <v>0</v>
      </c>
      <c r="AK199" s="18">
        <v>0</v>
      </c>
      <c r="AL199" s="18">
        <v>0</v>
      </c>
      <c r="AM199" s="18"/>
      <c r="AN199" s="18" t="s">
        <v>2143</v>
      </c>
      <c r="AO199" s="18">
        <v>1</v>
      </c>
      <c r="AP199" s="18">
        <v>0</v>
      </c>
      <c r="AQ199" s="18">
        <v>0</v>
      </c>
      <c r="AR199" s="18">
        <v>0</v>
      </c>
      <c r="AS199" s="18">
        <v>0</v>
      </c>
      <c r="AT199" s="18">
        <v>0</v>
      </c>
      <c r="AU199" s="18">
        <v>0</v>
      </c>
      <c r="AV199" s="18">
        <v>0</v>
      </c>
      <c r="AW199" s="18">
        <v>0</v>
      </c>
      <c r="AX199" s="18">
        <v>0</v>
      </c>
      <c r="AY199" s="18">
        <v>0</v>
      </c>
      <c r="AZ199" s="18">
        <v>0</v>
      </c>
      <c r="BA199" s="18">
        <v>0</v>
      </c>
      <c r="BB199" s="18">
        <v>0</v>
      </c>
      <c r="BC199" s="18">
        <v>0</v>
      </c>
      <c r="BD199" s="18">
        <v>0</v>
      </c>
      <c r="BE199" s="18">
        <v>0</v>
      </c>
      <c r="BF199" s="18">
        <v>0</v>
      </c>
      <c r="BG199" s="18">
        <v>0</v>
      </c>
      <c r="BH199" s="18">
        <v>0</v>
      </c>
      <c r="BI199" s="18">
        <f t="shared" si="3"/>
        <v>1</v>
      </c>
      <c r="BJ199" s="18" t="s">
        <v>345</v>
      </c>
      <c r="BK199" s="18" t="s">
        <v>136</v>
      </c>
      <c r="BL199" s="18" t="s">
        <v>147</v>
      </c>
      <c r="BM199" s="18" t="s">
        <v>2145</v>
      </c>
      <c r="BN199" s="18" t="s">
        <v>2146</v>
      </c>
      <c r="BO199" s="18" t="s">
        <v>2137</v>
      </c>
      <c r="BP199" s="18" t="s">
        <v>2138</v>
      </c>
      <c r="BQ199" s="18" t="s">
        <v>147</v>
      </c>
      <c r="BR199" s="18" t="s">
        <v>366</v>
      </c>
      <c r="BS199" s="18" t="s">
        <v>352</v>
      </c>
      <c r="BT199" s="18" t="s">
        <v>202</v>
      </c>
      <c r="BU199" s="18" t="s">
        <v>147</v>
      </c>
      <c r="BV199" s="18" t="s">
        <v>147</v>
      </c>
      <c r="BW199" s="18" t="s">
        <v>147</v>
      </c>
      <c r="BX199" s="18" t="s">
        <v>147</v>
      </c>
    </row>
    <row r="200" spans="1:76" s="10" customFormat="1" ht="11.85" customHeight="1">
      <c r="A200" s="18" t="s">
        <v>2147</v>
      </c>
      <c r="B200" s="18" t="s">
        <v>2148</v>
      </c>
      <c r="C200" s="18" t="s">
        <v>404</v>
      </c>
      <c r="D200" s="21" t="s">
        <v>405</v>
      </c>
      <c r="E200" s="18"/>
      <c r="F200" s="18" t="s">
        <v>172</v>
      </c>
      <c r="G200" s="18" t="s">
        <v>172</v>
      </c>
      <c r="H200" s="18" t="s">
        <v>172</v>
      </c>
      <c r="I200" s="18" t="s">
        <v>2140</v>
      </c>
      <c r="J200" s="18" t="s">
        <v>2141</v>
      </c>
      <c r="K200" s="18" t="s">
        <v>469</v>
      </c>
      <c r="L200" s="18" t="s">
        <v>2142</v>
      </c>
      <c r="M200" s="18">
        <v>1</v>
      </c>
      <c r="N200" s="18">
        <v>0</v>
      </c>
      <c r="O200" s="18">
        <v>0</v>
      </c>
      <c r="P200" s="18">
        <v>0</v>
      </c>
      <c r="Q200" s="18">
        <v>0</v>
      </c>
      <c r="R200" s="18">
        <v>0</v>
      </c>
      <c r="S200" s="18">
        <v>0</v>
      </c>
      <c r="T200" s="18">
        <v>0</v>
      </c>
      <c r="U200" s="18">
        <v>0</v>
      </c>
      <c r="V200" s="18">
        <v>0</v>
      </c>
      <c r="W200" s="18">
        <v>0</v>
      </c>
      <c r="X200" s="18">
        <v>0</v>
      </c>
      <c r="Y200" s="18">
        <v>0</v>
      </c>
      <c r="Z200" s="18">
        <v>0</v>
      </c>
      <c r="AA200" s="18">
        <v>0</v>
      </c>
      <c r="AB200" s="18">
        <v>0</v>
      </c>
      <c r="AC200" s="18">
        <v>0</v>
      </c>
      <c r="AD200" s="18">
        <v>0</v>
      </c>
      <c r="AE200" s="18">
        <v>0</v>
      </c>
      <c r="AF200" s="18">
        <v>0</v>
      </c>
      <c r="AG200" s="18">
        <v>0</v>
      </c>
      <c r="AH200" s="18">
        <v>1</v>
      </c>
      <c r="AI200" s="18">
        <v>0</v>
      </c>
      <c r="AJ200" s="18">
        <v>0</v>
      </c>
      <c r="AK200" s="18">
        <v>0</v>
      </c>
      <c r="AL200" s="18">
        <v>0</v>
      </c>
      <c r="AM200" s="18"/>
      <c r="AN200" s="18" t="s">
        <v>2143</v>
      </c>
      <c r="AO200" s="18">
        <v>1</v>
      </c>
      <c r="AP200" s="18">
        <v>0</v>
      </c>
      <c r="AQ200" s="18">
        <v>0</v>
      </c>
      <c r="AR200" s="18">
        <v>0</v>
      </c>
      <c r="AS200" s="18">
        <v>0</v>
      </c>
      <c r="AT200" s="18">
        <v>0</v>
      </c>
      <c r="AU200" s="18">
        <v>0</v>
      </c>
      <c r="AV200" s="18">
        <v>0</v>
      </c>
      <c r="AW200" s="18">
        <v>0</v>
      </c>
      <c r="AX200" s="18">
        <v>0</v>
      </c>
      <c r="AY200" s="18">
        <v>0</v>
      </c>
      <c r="AZ200" s="18">
        <v>0</v>
      </c>
      <c r="BA200" s="18">
        <v>0</v>
      </c>
      <c r="BB200" s="18">
        <v>0</v>
      </c>
      <c r="BC200" s="18">
        <v>0</v>
      </c>
      <c r="BD200" s="18">
        <v>0</v>
      </c>
      <c r="BE200" s="18">
        <v>0</v>
      </c>
      <c r="BF200" s="18">
        <v>0</v>
      </c>
      <c r="BG200" s="18">
        <v>0</v>
      </c>
      <c r="BH200" s="18">
        <v>0</v>
      </c>
      <c r="BI200" s="18">
        <f t="shared" si="3"/>
        <v>1</v>
      </c>
      <c r="BJ200" s="18" t="s">
        <v>345</v>
      </c>
      <c r="BK200" s="18" t="s">
        <v>136</v>
      </c>
      <c r="BL200" s="18" t="s">
        <v>147</v>
      </c>
      <c r="BM200" s="18" t="s">
        <v>2135</v>
      </c>
      <c r="BN200" s="18" t="s">
        <v>2136</v>
      </c>
      <c r="BO200" s="18" t="s">
        <v>2137</v>
      </c>
      <c r="BP200" s="18" t="s">
        <v>2138</v>
      </c>
      <c r="BQ200" s="18" t="s">
        <v>147</v>
      </c>
      <c r="BR200" s="18" t="s">
        <v>366</v>
      </c>
      <c r="BS200" s="18" t="s">
        <v>352</v>
      </c>
      <c r="BT200" s="18" t="s">
        <v>202</v>
      </c>
      <c r="BU200" s="18" t="s">
        <v>147</v>
      </c>
      <c r="BV200" s="18" t="s">
        <v>147</v>
      </c>
      <c r="BW200" s="18" t="s">
        <v>147</v>
      </c>
      <c r="BX200" s="18" t="s">
        <v>147</v>
      </c>
    </row>
    <row r="201" spans="1:76" s="10" customFormat="1" ht="11.85" customHeight="1">
      <c r="A201" s="18" t="s">
        <v>2149</v>
      </c>
      <c r="B201" s="18" t="s">
        <v>2150</v>
      </c>
      <c r="C201" s="18" t="s">
        <v>404</v>
      </c>
      <c r="D201" s="21" t="s">
        <v>405</v>
      </c>
      <c r="E201" s="18"/>
      <c r="F201" s="18" t="s">
        <v>172</v>
      </c>
      <c r="G201" s="18" t="s">
        <v>172</v>
      </c>
      <c r="H201" s="18" t="s">
        <v>172</v>
      </c>
      <c r="I201" s="18" t="s">
        <v>2140</v>
      </c>
      <c r="J201" s="18" t="s">
        <v>2141</v>
      </c>
      <c r="K201" s="18" t="s">
        <v>469</v>
      </c>
      <c r="L201" s="18" t="s">
        <v>2142</v>
      </c>
      <c r="M201" s="18">
        <v>1</v>
      </c>
      <c r="N201" s="18">
        <v>0</v>
      </c>
      <c r="O201" s="18">
        <v>0</v>
      </c>
      <c r="P201" s="18">
        <v>0</v>
      </c>
      <c r="Q201" s="18">
        <v>0</v>
      </c>
      <c r="R201" s="18">
        <v>0</v>
      </c>
      <c r="S201" s="18">
        <v>0</v>
      </c>
      <c r="T201" s="18">
        <v>0</v>
      </c>
      <c r="U201" s="18">
        <v>0</v>
      </c>
      <c r="V201" s="18">
        <v>0</v>
      </c>
      <c r="W201" s="18">
        <v>0</v>
      </c>
      <c r="X201" s="18">
        <v>0</v>
      </c>
      <c r="Y201" s="18">
        <v>0</v>
      </c>
      <c r="Z201" s="18">
        <v>0</v>
      </c>
      <c r="AA201" s="18">
        <v>0</v>
      </c>
      <c r="AB201" s="18">
        <v>0</v>
      </c>
      <c r="AC201" s="18">
        <v>0</v>
      </c>
      <c r="AD201" s="18">
        <v>0</v>
      </c>
      <c r="AE201" s="18">
        <v>0</v>
      </c>
      <c r="AF201" s="18">
        <v>0</v>
      </c>
      <c r="AG201" s="18">
        <v>0</v>
      </c>
      <c r="AH201" s="18">
        <v>1</v>
      </c>
      <c r="AI201" s="18">
        <v>0</v>
      </c>
      <c r="AJ201" s="18">
        <v>0</v>
      </c>
      <c r="AK201" s="18">
        <v>0</v>
      </c>
      <c r="AL201" s="18">
        <v>0</v>
      </c>
      <c r="AM201" s="18"/>
      <c r="AN201" s="18" t="s">
        <v>2143</v>
      </c>
      <c r="AO201" s="18">
        <v>1</v>
      </c>
      <c r="AP201" s="18">
        <v>0</v>
      </c>
      <c r="AQ201" s="18">
        <v>0</v>
      </c>
      <c r="AR201" s="18">
        <v>0</v>
      </c>
      <c r="AS201" s="18">
        <v>0</v>
      </c>
      <c r="AT201" s="18">
        <v>0</v>
      </c>
      <c r="AU201" s="18">
        <v>0</v>
      </c>
      <c r="AV201" s="18">
        <v>0</v>
      </c>
      <c r="AW201" s="18">
        <v>0</v>
      </c>
      <c r="AX201" s="18">
        <v>0</v>
      </c>
      <c r="AY201" s="18">
        <v>0</v>
      </c>
      <c r="AZ201" s="18">
        <v>0</v>
      </c>
      <c r="BA201" s="18">
        <v>0</v>
      </c>
      <c r="BB201" s="18">
        <v>0</v>
      </c>
      <c r="BC201" s="18">
        <v>0</v>
      </c>
      <c r="BD201" s="18">
        <v>0</v>
      </c>
      <c r="BE201" s="18">
        <v>0</v>
      </c>
      <c r="BF201" s="18">
        <v>0</v>
      </c>
      <c r="BG201" s="18">
        <v>0</v>
      </c>
      <c r="BH201" s="18">
        <v>0</v>
      </c>
      <c r="BI201" s="18">
        <f t="shared" si="3"/>
        <v>1</v>
      </c>
      <c r="BJ201" s="18" t="s">
        <v>345</v>
      </c>
      <c r="BK201" s="18" t="s">
        <v>136</v>
      </c>
      <c r="BL201" s="18" t="s">
        <v>147</v>
      </c>
      <c r="BM201" s="18" t="s">
        <v>2145</v>
      </c>
      <c r="BN201" s="18" t="s">
        <v>2146</v>
      </c>
      <c r="BO201" s="18" t="s">
        <v>2137</v>
      </c>
      <c r="BP201" s="18" t="s">
        <v>2138</v>
      </c>
      <c r="BQ201" s="18" t="s">
        <v>147</v>
      </c>
      <c r="BR201" s="18" t="s">
        <v>366</v>
      </c>
      <c r="BS201" s="18" t="s">
        <v>352</v>
      </c>
      <c r="BT201" s="18" t="s">
        <v>202</v>
      </c>
      <c r="BU201" s="18" t="s">
        <v>147</v>
      </c>
      <c r="BV201" s="18" t="s">
        <v>147</v>
      </c>
      <c r="BW201" s="18" t="s">
        <v>147</v>
      </c>
      <c r="BX201" s="18" t="s">
        <v>147</v>
      </c>
    </row>
    <row r="202" spans="1:76" s="10" customFormat="1" ht="11.85" customHeight="1">
      <c r="A202" s="18" t="s">
        <v>2151</v>
      </c>
      <c r="B202" s="18" t="s">
        <v>2152</v>
      </c>
      <c r="C202" s="18" t="s">
        <v>404</v>
      </c>
      <c r="D202" s="21" t="s">
        <v>405</v>
      </c>
      <c r="E202" s="18"/>
      <c r="F202" s="18" t="s">
        <v>128</v>
      </c>
      <c r="G202" s="18" t="s">
        <v>129</v>
      </c>
      <c r="H202" s="18" t="s">
        <v>129</v>
      </c>
      <c r="I202" s="18" t="s">
        <v>129</v>
      </c>
      <c r="J202" s="18" t="s">
        <v>129</v>
      </c>
      <c r="K202" s="18" t="s">
        <v>419</v>
      </c>
      <c r="L202" s="18" t="s">
        <v>420</v>
      </c>
      <c r="M202" s="18">
        <v>0</v>
      </c>
      <c r="N202" s="18">
        <v>1</v>
      </c>
      <c r="O202" s="18">
        <v>0</v>
      </c>
      <c r="P202" s="18">
        <v>0</v>
      </c>
      <c r="Q202" s="18">
        <v>0</v>
      </c>
      <c r="R202" s="18">
        <v>0</v>
      </c>
      <c r="S202" s="18">
        <v>0</v>
      </c>
      <c r="T202" s="18">
        <v>0</v>
      </c>
      <c r="U202" s="18">
        <v>0</v>
      </c>
      <c r="V202" s="18">
        <v>0</v>
      </c>
      <c r="W202" s="18">
        <v>0</v>
      </c>
      <c r="X202" s="18">
        <v>0</v>
      </c>
      <c r="Y202" s="18">
        <v>0</v>
      </c>
      <c r="Z202" s="18">
        <v>0</v>
      </c>
      <c r="AA202" s="18">
        <v>0</v>
      </c>
      <c r="AB202" s="18">
        <v>0</v>
      </c>
      <c r="AC202" s="18">
        <v>0</v>
      </c>
      <c r="AD202" s="18">
        <v>0</v>
      </c>
      <c r="AE202" s="18">
        <v>0</v>
      </c>
      <c r="AF202" s="18">
        <v>0</v>
      </c>
      <c r="AG202" s="18">
        <v>0</v>
      </c>
      <c r="AH202" s="18">
        <v>0</v>
      </c>
      <c r="AI202" s="18">
        <v>0</v>
      </c>
      <c r="AJ202" s="18">
        <v>0</v>
      </c>
      <c r="AK202" s="18">
        <v>0</v>
      </c>
      <c r="AL202" s="18">
        <v>0</v>
      </c>
      <c r="AM202" s="18"/>
      <c r="AN202" s="18" t="s">
        <v>2081</v>
      </c>
      <c r="AO202" s="18">
        <v>0</v>
      </c>
      <c r="AP202" s="18">
        <v>0</v>
      </c>
      <c r="AQ202" s="18">
        <v>1</v>
      </c>
      <c r="AR202" s="18">
        <v>0</v>
      </c>
      <c r="AS202" s="18">
        <v>0</v>
      </c>
      <c r="AT202" s="18">
        <v>0</v>
      </c>
      <c r="AU202" s="18">
        <v>0</v>
      </c>
      <c r="AV202" s="18">
        <v>0</v>
      </c>
      <c r="AW202" s="18">
        <v>0</v>
      </c>
      <c r="AX202" s="18">
        <v>0</v>
      </c>
      <c r="AY202" s="18">
        <v>0</v>
      </c>
      <c r="AZ202" s="18">
        <v>0</v>
      </c>
      <c r="BA202" s="18">
        <v>0</v>
      </c>
      <c r="BB202" s="18">
        <v>0</v>
      </c>
      <c r="BC202" s="18">
        <v>0</v>
      </c>
      <c r="BD202" s="18">
        <v>0</v>
      </c>
      <c r="BE202" s="18">
        <v>0</v>
      </c>
      <c r="BF202" s="18">
        <v>0</v>
      </c>
      <c r="BG202" s="18">
        <v>0</v>
      </c>
      <c r="BH202" s="18">
        <v>0</v>
      </c>
      <c r="BI202" s="18">
        <f t="shared" si="3"/>
        <v>1</v>
      </c>
      <c r="BJ202" s="18" t="s">
        <v>178</v>
      </c>
      <c r="BK202" s="18" t="s">
        <v>136</v>
      </c>
      <c r="BL202" s="18" t="s">
        <v>423</v>
      </c>
      <c r="BM202" s="18" t="s">
        <v>2153</v>
      </c>
      <c r="BN202" s="18" t="s">
        <v>2154</v>
      </c>
      <c r="BO202" s="18" t="s">
        <v>2155</v>
      </c>
      <c r="BP202" s="18" t="s">
        <v>2156</v>
      </c>
      <c r="BQ202" s="18" t="s">
        <v>147</v>
      </c>
      <c r="BR202" s="18" t="s">
        <v>676</v>
      </c>
      <c r="BS202" s="18" t="s">
        <v>273</v>
      </c>
      <c r="BT202" s="18" t="s">
        <v>430</v>
      </c>
      <c r="BU202" s="18" t="s">
        <v>147</v>
      </c>
      <c r="BV202" s="18" t="s">
        <v>21</v>
      </c>
      <c r="BW202" s="18" t="s">
        <v>147</v>
      </c>
      <c r="BX202" s="18" t="s">
        <v>431</v>
      </c>
    </row>
    <row r="203" spans="1:76" s="10" customFormat="1" ht="11.45" customHeight="1">
      <c r="A203" s="18" t="s">
        <v>2157</v>
      </c>
      <c r="B203" s="18" t="s">
        <v>2158</v>
      </c>
      <c r="C203" s="18" t="s">
        <v>404</v>
      </c>
      <c r="D203" s="21" t="s">
        <v>405</v>
      </c>
      <c r="E203" s="18"/>
      <c r="F203" s="18" t="s">
        <v>128</v>
      </c>
      <c r="G203" s="18" t="s">
        <v>129</v>
      </c>
      <c r="H203" s="18" t="s">
        <v>129</v>
      </c>
      <c r="I203" s="18" t="s">
        <v>129</v>
      </c>
      <c r="J203" s="18" t="s">
        <v>129</v>
      </c>
      <c r="K203" s="18" t="s">
        <v>419</v>
      </c>
      <c r="L203" s="18" t="s">
        <v>420</v>
      </c>
      <c r="M203" s="18">
        <v>0</v>
      </c>
      <c r="N203" s="18">
        <v>0</v>
      </c>
      <c r="O203" s="18">
        <v>0</v>
      </c>
      <c r="P203" s="18">
        <v>1</v>
      </c>
      <c r="Q203" s="18">
        <v>0</v>
      </c>
      <c r="R203" s="18">
        <v>0</v>
      </c>
      <c r="S203" s="18">
        <v>0</v>
      </c>
      <c r="T203" s="18">
        <v>0</v>
      </c>
      <c r="U203" s="18">
        <v>0</v>
      </c>
      <c r="V203" s="18">
        <v>0</v>
      </c>
      <c r="W203" s="18">
        <v>0</v>
      </c>
      <c r="X203" s="18">
        <v>0</v>
      </c>
      <c r="Y203" s="18">
        <v>0</v>
      </c>
      <c r="Z203" s="18">
        <v>0</v>
      </c>
      <c r="AA203" s="18">
        <v>0</v>
      </c>
      <c r="AB203" s="18">
        <v>0</v>
      </c>
      <c r="AC203" s="18">
        <v>0</v>
      </c>
      <c r="AD203" s="18">
        <v>0</v>
      </c>
      <c r="AE203" s="18">
        <v>0</v>
      </c>
      <c r="AF203" s="18">
        <v>0</v>
      </c>
      <c r="AG203" s="18">
        <v>0</v>
      </c>
      <c r="AH203" s="18">
        <v>0</v>
      </c>
      <c r="AI203" s="18">
        <v>0</v>
      </c>
      <c r="AJ203" s="18">
        <v>0</v>
      </c>
      <c r="AK203" s="18">
        <v>0</v>
      </c>
      <c r="AL203" s="18">
        <v>0</v>
      </c>
      <c r="AM203" s="18"/>
      <c r="AN203" s="18" t="s">
        <v>2081</v>
      </c>
      <c r="AO203" s="18">
        <v>0</v>
      </c>
      <c r="AP203" s="18">
        <v>0</v>
      </c>
      <c r="AQ203" s="18">
        <v>1</v>
      </c>
      <c r="AR203" s="18">
        <v>0</v>
      </c>
      <c r="AS203" s="18">
        <v>0</v>
      </c>
      <c r="AT203" s="18">
        <v>0</v>
      </c>
      <c r="AU203" s="18">
        <v>0</v>
      </c>
      <c r="AV203" s="18">
        <v>0</v>
      </c>
      <c r="AW203" s="18">
        <v>0</v>
      </c>
      <c r="AX203" s="18">
        <v>0</v>
      </c>
      <c r="AY203" s="18">
        <v>0</v>
      </c>
      <c r="AZ203" s="18">
        <v>0</v>
      </c>
      <c r="BA203" s="18">
        <v>0</v>
      </c>
      <c r="BB203" s="18">
        <v>0</v>
      </c>
      <c r="BC203" s="18">
        <v>0</v>
      </c>
      <c r="BD203" s="18">
        <v>0</v>
      </c>
      <c r="BE203" s="18">
        <v>0</v>
      </c>
      <c r="BF203" s="18">
        <v>0</v>
      </c>
      <c r="BG203" s="18">
        <v>0</v>
      </c>
      <c r="BH203" s="18">
        <v>0</v>
      </c>
      <c r="BI203" s="18">
        <f t="shared" si="3"/>
        <v>1</v>
      </c>
      <c r="BJ203" s="18" t="s">
        <v>178</v>
      </c>
      <c r="BK203" s="18" t="s">
        <v>136</v>
      </c>
      <c r="BL203" s="18" t="s">
        <v>423</v>
      </c>
      <c r="BM203" s="18" t="s">
        <v>2159</v>
      </c>
      <c r="BN203" s="18" t="s">
        <v>2160</v>
      </c>
      <c r="BO203" s="18" t="s">
        <v>2155</v>
      </c>
      <c r="BP203" s="18" t="s">
        <v>2161</v>
      </c>
      <c r="BQ203" s="18" t="s">
        <v>147</v>
      </c>
      <c r="BR203" s="18" t="s">
        <v>23</v>
      </c>
      <c r="BS203" s="18" t="s">
        <v>335</v>
      </c>
      <c r="BT203" s="18" t="s">
        <v>430</v>
      </c>
      <c r="BU203" s="18" t="s">
        <v>147</v>
      </c>
      <c r="BV203" s="18" t="s">
        <v>147</v>
      </c>
      <c r="BW203" s="18" t="s">
        <v>147</v>
      </c>
      <c r="BX203" s="18" t="s">
        <v>431</v>
      </c>
    </row>
    <row r="204" spans="1:76" s="10" customFormat="1" ht="11.85" customHeight="1">
      <c r="A204" s="18" t="s">
        <v>2162</v>
      </c>
      <c r="B204" s="18" t="s">
        <v>2163</v>
      </c>
      <c r="C204" s="18" t="s">
        <v>404</v>
      </c>
      <c r="D204" s="21" t="s">
        <v>405</v>
      </c>
      <c r="E204" s="18"/>
      <c r="F204" s="18" t="s">
        <v>172</v>
      </c>
      <c r="G204" s="18" t="s">
        <v>172</v>
      </c>
      <c r="H204" s="18" t="s">
        <v>172</v>
      </c>
      <c r="I204" s="18" t="s">
        <v>2164</v>
      </c>
      <c r="J204" s="18" t="s">
        <v>2165</v>
      </c>
      <c r="K204" s="18" t="s">
        <v>2080</v>
      </c>
      <c r="L204" s="18" t="s">
        <v>420</v>
      </c>
      <c r="M204" s="18">
        <v>0</v>
      </c>
      <c r="N204" s="18">
        <v>1</v>
      </c>
      <c r="O204" s="18">
        <v>0</v>
      </c>
      <c r="P204" s="18">
        <v>0</v>
      </c>
      <c r="Q204" s="18">
        <v>0</v>
      </c>
      <c r="R204" s="18">
        <v>0</v>
      </c>
      <c r="S204" s="18">
        <v>0</v>
      </c>
      <c r="T204" s="18">
        <v>0</v>
      </c>
      <c r="U204" s="18">
        <v>0</v>
      </c>
      <c r="V204" s="18">
        <v>0</v>
      </c>
      <c r="W204" s="18">
        <v>0</v>
      </c>
      <c r="X204" s="18">
        <v>0</v>
      </c>
      <c r="Y204" s="18">
        <v>0</v>
      </c>
      <c r="Z204" s="18">
        <v>0</v>
      </c>
      <c r="AA204" s="18">
        <v>0</v>
      </c>
      <c r="AB204" s="18">
        <v>0</v>
      </c>
      <c r="AC204" s="18">
        <v>0</v>
      </c>
      <c r="AD204" s="18">
        <v>0</v>
      </c>
      <c r="AE204" s="18">
        <v>0</v>
      </c>
      <c r="AF204" s="18">
        <v>0</v>
      </c>
      <c r="AG204" s="18">
        <v>0</v>
      </c>
      <c r="AH204" s="18">
        <v>0</v>
      </c>
      <c r="AI204" s="18">
        <v>0</v>
      </c>
      <c r="AJ204" s="18">
        <v>0</v>
      </c>
      <c r="AK204" s="18">
        <v>0</v>
      </c>
      <c r="AL204" s="18">
        <v>0</v>
      </c>
      <c r="AM204" s="18"/>
      <c r="AN204" s="18" t="s">
        <v>2081</v>
      </c>
      <c r="AO204" s="18">
        <v>0</v>
      </c>
      <c r="AP204" s="18">
        <v>0</v>
      </c>
      <c r="AQ204" s="18">
        <v>1</v>
      </c>
      <c r="AR204" s="18">
        <v>0</v>
      </c>
      <c r="AS204" s="18">
        <v>0</v>
      </c>
      <c r="AT204" s="18">
        <v>0</v>
      </c>
      <c r="AU204" s="18">
        <v>0</v>
      </c>
      <c r="AV204" s="18">
        <v>0</v>
      </c>
      <c r="AW204" s="18">
        <v>0</v>
      </c>
      <c r="AX204" s="18">
        <v>0</v>
      </c>
      <c r="AY204" s="18">
        <v>0</v>
      </c>
      <c r="AZ204" s="18">
        <v>0</v>
      </c>
      <c r="BA204" s="18">
        <v>0</v>
      </c>
      <c r="BB204" s="18">
        <v>0</v>
      </c>
      <c r="BC204" s="18">
        <v>0</v>
      </c>
      <c r="BD204" s="18">
        <v>0</v>
      </c>
      <c r="BE204" s="18">
        <v>0</v>
      </c>
      <c r="BF204" s="18">
        <v>0</v>
      </c>
      <c r="BG204" s="18">
        <v>0</v>
      </c>
      <c r="BH204" s="18">
        <v>0</v>
      </c>
      <c r="BI204" s="18">
        <f t="shared" si="3"/>
        <v>1</v>
      </c>
      <c r="BJ204" s="18" t="s">
        <v>178</v>
      </c>
      <c r="BK204" s="18" t="s">
        <v>136</v>
      </c>
      <c r="BL204" s="18" t="s">
        <v>423</v>
      </c>
      <c r="BM204" s="18" t="s">
        <v>2166</v>
      </c>
      <c r="BN204" s="18" t="s">
        <v>2167</v>
      </c>
      <c r="BO204" s="18" t="s">
        <v>2155</v>
      </c>
      <c r="BP204" s="18" t="s">
        <v>2168</v>
      </c>
      <c r="BQ204" s="18" t="s">
        <v>147</v>
      </c>
      <c r="BR204" s="18" t="s">
        <v>163</v>
      </c>
      <c r="BS204" s="18" t="s">
        <v>143</v>
      </c>
      <c r="BT204" s="18" t="s">
        <v>430</v>
      </c>
      <c r="BU204" s="18" t="s">
        <v>147</v>
      </c>
      <c r="BV204" s="18" t="s">
        <v>21</v>
      </c>
      <c r="BW204" s="18" t="s">
        <v>147</v>
      </c>
      <c r="BX204" s="18" t="s">
        <v>431</v>
      </c>
    </row>
    <row r="205" spans="1:76" s="10" customFormat="1" ht="11.85" customHeight="1">
      <c r="A205" s="18" t="s">
        <v>2169</v>
      </c>
      <c r="B205" s="18" t="s">
        <v>2170</v>
      </c>
      <c r="C205" s="18" t="s">
        <v>404</v>
      </c>
      <c r="D205" s="21" t="s">
        <v>405</v>
      </c>
      <c r="E205" s="18"/>
      <c r="F205" s="18" t="s">
        <v>172</v>
      </c>
      <c r="G205" s="18" t="s">
        <v>172</v>
      </c>
      <c r="H205" s="18" t="s">
        <v>172</v>
      </c>
      <c r="I205" s="18" t="s">
        <v>2171</v>
      </c>
      <c r="J205" s="18" t="s">
        <v>129</v>
      </c>
      <c r="K205" s="18" t="s">
        <v>2172</v>
      </c>
      <c r="L205" s="18" t="s">
        <v>1781</v>
      </c>
      <c r="M205" s="18">
        <v>0</v>
      </c>
      <c r="N205" s="18">
        <v>1</v>
      </c>
      <c r="O205" s="18">
        <v>0</v>
      </c>
      <c r="P205" s="18">
        <v>0</v>
      </c>
      <c r="Q205" s="18">
        <v>0</v>
      </c>
      <c r="R205" s="18">
        <v>0</v>
      </c>
      <c r="S205" s="18">
        <v>0</v>
      </c>
      <c r="T205" s="18">
        <v>0</v>
      </c>
      <c r="U205" s="18">
        <v>0</v>
      </c>
      <c r="V205" s="18">
        <v>0</v>
      </c>
      <c r="W205" s="18">
        <v>0</v>
      </c>
      <c r="X205" s="18">
        <v>0</v>
      </c>
      <c r="Y205" s="18">
        <v>0</v>
      </c>
      <c r="Z205" s="18">
        <v>0</v>
      </c>
      <c r="AA205" s="18">
        <v>0</v>
      </c>
      <c r="AB205" s="18">
        <v>0</v>
      </c>
      <c r="AC205" s="18">
        <v>0</v>
      </c>
      <c r="AD205" s="18">
        <v>0</v>
      </c>
      <c r="AE205" s="18">
        <v>0</v>
      </c>
      <c r="AF205" s="18">
        <v>0</v>
      </c>
      <c r="AG205" s="18">
        <v>0</v>
      </c>
      <c r="AH205" s="18">
        <v>0</v>
      </c>
      <c r="AI205" s="18">
        <v>0</v>
      </c>
      <c r="AJ205" s="18">
        <v>0</v>
      </c>
      <c r="AK205" s="18">
        <v>0</v>
      </c>
      <c r="AL205" s="18">
        <v>0</v>
      </c>
      <c r="AM205" s="18"/>
      <c r="AN205" s="18" t="s">
        <v>66</v>
      </c>
      <c r="AO205" s="18">
        <v>0</v>
      </c>
      <c r="AP205" s="18">
        <v>0</v>
      </c>
      <c r="AQ205" s="18">
        <v>0</v>
      </c>
      <c r="AR205" s="18">
        <v>0</v>
      </c>
      <c r="AS205" s="18">
        <v>0</v>
      </c>
      <c r="AT205" s="18">
        <v>0</v>
      </c>
      <c r="AU205" s="18">
        <v>0</v>
      </c>
      <c r="AV205" s="18">
        <v>0</v>
      </c>
      <c r="AW205" s="18">
        <v>0</v>
      </c>
      <c r="AX205" s="18">
        <v>0</v>
      </c>
      <c r="AY205" s="18">
        <v>0</v>
      </c>
      <c r="AZ205" s="18">
        <v>0</v>
      </c>
      <c r="BA205" s="18">
        <v>0</v>
      </c>
      <c r="BB205" s="18">
        <v>0</v>
      </c>
      <c r="BC205" s="18">
        <v>1</v>
      </c>
      <c r="BD205" s="18">
        <v>0</v>
      </c>
      <c r="BE205" s="18">
        <v>0</v>
      </c>
      <c r="BF205" s="18">
        <v>0</v>
      </c>
      <c r="BG205" s="18">
        <v>0</v>
      </c>
      <c r="BH205" s="18">
        <v>0</v>
      </c>
      <c r="BI205" s="18">
        <f t="shared" si="3"/>
        <v>1</v>
      </c>
      <c r="BJ205" s="18" t="s">
        <v>178</v>
      </c>
      <c r="BK205" s="18" t="s">
        <v>1341</v>
      </c>
      <c r="BL205" s="18" t="s">
        <v>147</v>
      </c>
      <c r="BM205" s="18" t="s">
        <v>2173</v>
      </c>
      <c r="BN205" s="18" t="s">
        <v>2174</v>
      </c>
      <c r="BO205" s="18" t="s">
        <v>2175</v>
      </c>
      <c r="BP205" s="18" t="s">
        <v>2172</v>
      </c>
      <c r="BQ205" s="18" t="s">
        <v>147</v>
      </c>
      <c r="BR205" s="18" t="s">
        <v>163</v>
      </c>
      <c r="BS205" s="18" t="s">
        <v>143</v>
      </c>
      <c r="BT205" s="18" t="s">
        <v>147</v>
      </c>
      <c r="BU205" s="18" t="s">
        <v>165</v>
      </c>
      <c r="BV205" s="18" t="s">
        <v>21</v>
      </c>
      <c r="BW205" s="18" t="s">
        <v>147</v>
      </c>
      <c r="BX205" s="18" t="s">
        <v>165</v>
      </c>
    </row>
    <row r="206" spans="1:76" s="10" customFormat="1" ht="11.85" customHeight="1">
      <c r="A206" s="18" t="s">
        <v>2176</v>
      </c>
      <c r="B206" s="18" t="s">
        <v>2177</v>
      </c>
      <c r="C206" s="18" t="s">
        <v>404</v>
      </c>
      <c r="D206" s="21" t="s">
        <v>405</v>
      </c>
      <c r="E206" s="18"/>
      <c r="F206" s="18" t="s">
        <v>172</v>
      </c>
      <c r="G206" s="18" t="s">
        <v>172</v>
      </c>
      <c r="H206" s="18" t="s">
        <v>2178</v>
      </c>
      <c r="I206" s="18" t="s">
        <v>2179</v>
      </c>
      <c r="J206" s="18" t="s">
        <v>2180</v>
      </c>
      <c r="K206" s="18" t="s">
        <v>130</v>
      </c>
      <c r="L206" s="18" t="s">
        <v>131</v>
      </c>
      <c r="M206" s="18">
        <v>0</v>
      </c>
      <c r="N206" s="18">
        <v>0</v>
      </c>
      <c r="O206" s="18">
        <v>0</v>
      </c>
      <c r="P206" s="18">
        <v>0</v>
      </c>
      <c r="Q206" s="18">
        <v>0</v>
      </c>
      <c r="R206" s="18">
        <v>0</v>
      </c>
      <c r="S206" s="18">
        <v>0</v>
      </c>
      <c r="T206" s="18">
        <v>0</v>
      </c>
      <c r="U206" s="18">
        <v>0</v>
      </c>
      <c r="V206" s="18">
        <v>1</v>
      </c>
      <c r="W206" s="18">
        <v>0</v>
      </c>
      <c r="X206" s="18">
        <v>0</v>
      </c>
      <c r="Y206" s="18">
        <v>0</v>
      </c>
      <c r="Z206" s="18">
        <v>0</v>
      </c>
      <c r="AA206" s="18">
        <v>0</v>
      </c>
      <c r="AB206" s="18">
        <v>0</v>
      </c>
      <c r="AC206" s="18">
        <v>0</v>
      </c>
      <c r="AD206" s="18">
        <v>0</v>
      </c>
      <c r="AE206" s="18">
        <v>0</v>
      </c>
      <c r="AF206" s="18">
        <v>0</v>
      </c>
      <c r="AG206" s="18">
        <v>0</v>
      </c>
      <c r="AH206" s="18">
        <v>0</v>
      </c>
      <c r="AI206" s="18">
        <v>0</v>
      </c>
      <c r="AJ206" s="18">
        <v>0</v>
      </c>
      <c r="AK206" s="18">
        <v>0</v>
      </c>
      <c r="AL206" s="18">
        <v>0</v>
      </c>
      <c r="AM206" s="18"/>
      <c r="AN206" s="18" t="s">
        <v>1803</v>
      </c>
      <c r="AO206" s="18">
        <v>0</v>
      </c>
      <c r="AP206" s="18">
        <v>0</v>
      </c>
      <c r="AQ206" s="18">
        <v>0</v>
      </c>
      <c r="AR206" s="18">
        <v>0</v>
      </c>
      <c r="AS206" s="18">
        <v>0</v>
      </c>
      <c r="AT206" s="18">
        <v>0</v>
      </c>
      <c r="AU206" s="18">
        <v>0</v>
      </c>
      <c r="AV206" s="18">
        <v>0</v>
      </c>
      <c r="AW206" s="18">
        <v>0</v>
      </c>
      <c r="AX206" s="18">
        <v>0</v>
      </c>
      <c r="AY206" s="18">
        <v>0</v>
      </c>
      <c r="AZ206" s="18">
        <v>0</v>
      </c>
      <c r="BA206" s="18">
        <v>0</v>
      </c>
      <c r="BB206" s="18">
        <v>0</v>
      </c>
      <c r="BC206" s="18">
        <v>0</v>
      </c>
      <c r="BD206" s="18">
        <v>0</v>
      </c>
      <c r="BE206" s="18">
        <v>1</v>
      </c>
      <c r="BF206" s="18">
        <v>0</v>
      </c>
      <c r="BG206" s="18">
        <v>0</v>
      </c>
      <c r="BH206" s="18">
        <v>0</v>
      </c>
      <c r="BI206" s="18">
        <f t="shared" si="3"/>
        <v>1</v>
      </c>
      <c r="BJ206" s="18" t="s">
        <v>713</v>
      </c>
      <c r="BK206" s="18" t="s">
        <v>1126</v>
      </c>
      <c r="BL206" s="18" t="s">
        <v>136</v>
      </c>
      <c r="BM206" s="18" t="s">
        <v>2181</v>
      </c>
      <c r="BN206" s="18" t="s">
        <v>2182</v>
      </c>
      <c r="BO206" s="18" t="s">
        <v>2183</v>
      </c>
      <c r="BP206" s="18" t="s">
        <v>2184</v>
      </c>
      <c r="BQ206" s="18" t="s">
        <v>2185</v>
      </c>
      <c r="BR206" s="18" t="s">
        <v>351</v>
      </c>
      <c r="BS206" s="18" t="s">
        <v>352</v>
      </c>
      <c r="BT206" s="18" t="s">
        <v>1132</v>
      </c>
      <c r="BU206" s="18" t="s">
        <v>145</v>
      </c>
      <c r="BV206" s="18" t="s">
        <v>147</v>
      </c>
      <c r="BW206" s="18" t="s">
        <v>147</v>
      </c>
      <c r="BX206" s="18" t="s">
        <v>2186</v>
      </c>
    </row>
    <row r="207" spans="1:76" s="10" customFormat="1" ht="11.85" customHeight="1">
      <c r="A207" s="18" t="s">
        <v>402</v>
      </c>
      <c r="B207" s="18" t="s">
        <v>403</v>
      </c>
      <c r="C207" s="18" t="s">
        <v>404</v>
      </c>
      <c r="D207" s="21" t="s">
        <v>405</v>
      </c>
      <c r="E207" s="18"/>
      <c r="F207" s="18" t="s">
        <v>128</v>
      </c>
      <c r="G207" s="18" t="s">
        <v>129</v>
      </c>
      <c r="H207" s="18" t="s">
        <v>129</v>
      </c>
      <c r="I207" s="18" t="s">
        <v>129</v>
      </c>
      <c r="J207" s="18" t="s">
        <v>1854</v>
      </c>
      <c r="K207" s="18" t="s">
        <v>130</v>
      </c>
      <c r="L207" s="18" t="s">
        <v>131</v>
      </c>
      <c r="M207" s="18">
        <v>0</v>
      </c>
      <c r="N207" s="18">
        <v>0</v>
      </c>
      <c r="O207" s="18">
        <v>0</v>
      </c>
      <c r="P207" s="18">
        <v>0</v>
      </c>
      <c r="Q207" s="18">
        <v>0</v>
      </c>
      <c r="R207" s="18">
        <v>0</v>
      </c>
      <c r="S207" s="18">
        <v>0</v>
      </c>
      <c r="T207" s="18">
        <v>0</v>
      </c>
      <c r="U207" s="18">
        <v>1</v>
      </c>
      <c r="V207" s="18">
        <v>0</v>
      </c>
      <c r="W207" s="18">
        <v>0</v>
      </c>
      <c r="X207" s="18">
        <v>0</v>
      </c>
      <c r="Y207" s="18">
        <v>0</v>
      </c>
      <c r="Z207" s="18">
        <v>0</v>
      </c>
      <c r="AA207" s="18">
        <v>0</v>
      </c>
      <c r="AB207" s="18">
        <v>0</v>
      </c>
      <c r="AC207" s="18">
        <v>0</v>
      </c>
      <c r="AD207" s="18">
        <v>0</v>
      </c>
      <c r="AE207" s="18">
        <v>0</v>
      </c>
      <c r="AF207" s="18">
        <v>0</v>
      </c>
      <c r="AG207" s="18">
        <v>0</v>
      </c>
      <c r="AH207" s="18">
        <v>0</v>
      </c>
      <c r="AI207" s="18">
        <v>0</v>
      </c>
      <c r="AJ207" s="18">
        <v>0</v>
      </c>
      <c r="AK207" s="18">
        <v>0</v>
      </c>
      <c r="AL207" s="18">
        <v>0</v>
      </c>
      <c r="AM207" s="18"/>
      <c r="AN207" s="18" t="s">
        <v>133</v>
      </c>
      <c r="AO207" s="18">
        <v>0</v>
      </c>
      <c r="AP207" s="18">
        <v>0</v>
      </c>
      <c r="AQ207" s="18">
        <v>0</v>
      </c>
      <c r="AR207" s="18">
        <v>0</v>
      </c>
      <c r="AS207" s="18">
        <v>0</v>
      </c>
      <c r="AT207" s="18">
        <v>0</v>
      </c>
      <c r="AU207" s="18">
        <v>0</v>
      </c>
      <c r="AV207" s="18">
        <v>0</v>
      </c>
      <c r="AW207" s="18">
        <v>0</v>
      </c>
      <c r="AX207" s="18">
        <v>0</v>
      </c>
      <c r="AY207" s="18">
        <v>0</v>
      </c>
      <c r="AZ207" s="18">
        <v>0</v>
      </c>
      <c r="BA207" s="18">
        <v>0</v>
      </c>
      <c r="BB207" s="18">
        <v>0</v>
      </c>
      <c r="BC207" s="18">
        <v>0</v>
      </c>
      <c r="BD207" s="18">
        <v>0</v>
      </c>
      <c r="BE207" s="18">
        <v>1</v>
      </c>
      <c r="BF207" s="18">
        <v>0</v>
      </c>
      <c r="BG207" s="18">
        <v>0</v>
      </c>
      <c r="BH207" s="18">
        <v>0</v>
      </c>
      <c r="BI207" s="18">
        <f t="shared" si="3"/>
        <v>1</v>
      </c>
      <c r="BJ207" s="18" t="s">
        <v>178</v>
      </c>
      <c r="BK207" s="18" t="s">
        <v>196</v>
      </c>
      <c r="BL207" s="18" t="s">
        <v>136</v>
      </c>
      <c r="BM207" s="18" t="s">
        <v>408</v>
      </c>
      <c r="BN207" s="18" t="s">
        <v>409</v>
      </c>
      <c r="BO207" s="18" t="s">
        <v>410</v>
      </c>
      <c r="BP207" s="18" t="s">
        <v>411</v>
      </c>
      <c r="BQ207" s="18" t="s">
        <v>412</v>
      </c>
      <c r="BR207" s="18" t="s">
        <v>377</v>
      </c>
      <c r="BS207" s="18" t="s">
        <v>378</v>
      </c>
      <c r="BT207" s="18" t="s">
        <v>144</v>
      </c>
      <c r="BU207" s="18" t="s">
        <v>147</v>
      </c>
      <c r="BV207" s="18" t="s">
        <v>398</v>
      </c>
      <c r="BW207" s="18" t="s">
        <v>147</v>
      </c>
      <c r="BX207" s="18" t="s">
        <v>147</v>
      </c>
    </row>
    <row r="208" spans="1:76" s="10" customFormat="1" ht="11.85" customHeight="1">
      <c r="A208" s="18" t="s">
        <v>2187</v>
      </c>
      <c r="B208" s="18" t="s">
        <v>2188</v>
      </c>
      <c r="C208" s="18" t="s">
        <v>404</v>
      </c>
      <c r="D208" s="21" t="s">
        <v>405</v>
      </c>
      <c r="E208" s="18"/>
      <c r="F208" s="18" t="s">
        <v>128</v>
      </c>
      <c r="G208" s="18" t="s">
        <v>129</v>
      </c>
      <c r="H208" s="18" t="s">
        <v>129</v>
      </c>
      <c r="I208" s="18" t="s">
        <v>129</v>
      </c>
      <c r="J208" s="18" t="s">
        <v>1854</v>
      </c>
      <c r="K208" s="18" t="s">
        <v>130</v>
      </c>
      <c r="L208" s="18" t="s">
        <v>131</v>
      </c>
      <c r="M208" s="18">
        <v>0</v>
      </c>
      <c r="N208" s="18">
        <v>0</v>
      </c>
      <c r="O208" s="18">
        <v>0</v>
      </c>
      <c r="P208" s="18">
        <v>0</v>
      </c>
      <c r="Q208" s="18">
        <v>0</v>
      </c>
      <c r="R208" s="18">
        <v>0</v>
      </c>
      <c r="S208" s="18">
        <v>0</v>
      </c>
      <c r="T208" s="18">
        <v>0</v>
      </c>
      <c r="U208" s="18">
        <v>0</v>
      </c>
      <c r="V208" s="18">
        <v>0</v>
      </c>
      <c r="W208" s="18">
        <v>0</v>
      </c>
      <c r="X208" s="18">
        <v>0</v>
      </c>
      <c r="Y208" s="18">
        <v>0</v>
      </c>
      <c r="Z208" s="18">
        <v>0</v>
      </c>
      <c r="AA208" s="18">
        <v>0</v>
      </c>
      <c r="AB208" s="18">
        <v>0</v>
      </c>
      <c r="AC208" s="18">
        <v>0</v>
      </c>
      <c r="AD208" s="18">
        <v>0</v>
      </c>
      <c r="AE208" s="18">
        <v>1</v>
      </c>
      <c r="AF208" s="18">
        <v>0</v>
      </c>
      <c r="AG208" s="18">
        <v>0</v>
      </c>
      <c r="AH208" s="18">
        <v>0</v>
      </c>
      <c r="AI208" s="18">
        <v>0</v>
      </c>
      <c r="AJ208" s="18">
        <v>0</v>
      </c>
      <c r="AK208" s="18">
        <v>0</v>
      </c>
      <c r="AL208" s="18">
        <v>0</v>
      </c>
      <c r="AM208" s="18"/>
      <c r="AN208" s="18" t="s">
        <v>133</v>
      </c>
      <c r="AO208" s="18">
        <v>0</v>
      </c>
      <c r="AP208" s="18">
        <v>0</v>
      </c>
      <c r="AQ208" s="18">
        <v>0</v>
      </c>
      <c r="AR208" s="18">
        <v>0</v>
      </c>
      <c r="AS208" s="18">
        <v>0</v>
      </c>
      <c r="AT208" s="18">
        <v>0</v>
      </c>
      <c r="AU208" s="18">
        <v>0</v>
      </c>
      <c r="AV208" s="18">
        <v>0</v>
      </c>
      <c r="AW208" s="18">
        <v>0</v>
      </c>
      <c r="AX208" s="18">
        <v>0</v>
      </c>
      <c r="AY208" s="18">
        <v>0</v>
      </c>
      <c r="AZ208" s="18">
        <v>0</v>
      </c>
      <c r="BA208" s="18">
        <v>0</v>
      </c>
      <c r="BB208" s="18">
        <v>0</v>
      </c>
      <c r="BC208" s="18">
        <v>0</v>
      </c>
      <c r="BD208" s="18">
        <v>0</v>
      </c>
      <c r="BE208" s="18">
        <v>1</v>
      </c>
      <c r="BF208" s="18">
        <v>0</v>
      </c>
      <c r="BG208" s="18">
        <v>0</v>
      </c>
      <c r="BH208" s="18">
        <v>0</v>
      </c>
      <c r="BI208" s="18">
        <f t="shared" si="3"/>
        <v>1</v>
      </c>
      <c r="BJ208" s="18" t="s">
        <v>195</v>
      </c>
      <c r="BK208" s="18" t="s">
        <v>2189</v>
      </c>
      <c r="BL208" s="18" t="s">
        <v>136</v>
      </c>
      <c r="BM208" s="18" t="s">
        <v>2190</v>
      </c>
      <c r="BN208" s="18" t="s">
        <v>2191</v>
      </c>
      <c r="BO208" s="18" t="s">
        <v>2192</v>
      </c>
      <c r="BP208" s="18" t="s">
        <v>2193</v>
      </c>
      <c r="BQ208" s="18" t="s">
        <v>147</v>
      </c>
      <c r="BR208" s="18" t="s">
        <v>1072</v>
      </c>
      <c r="BS208" s="18" t="s">
        <v>378</v>
      </c>
      <c r="BT208" s="18" t="s">
        <v>144</v>
      </c>
      <c r="BU208" s="18" t="s">
        <v>147</v>
      </c>
      <c r="BV208" s="18" t="s">
        <v>523</v>
      </c>
      <c r="BW208" s="18" t="s">
        <v>677</v>
      </c>
      <c r="BX208" s="18" t="s">
        <v>147</v>
      </c>
    </row>
    <row r="209" spans="1:76" s="10" customFormat="1" ht="11.85" customHeight="1">
      <c r="A209" s="18" t="s">
        <v>2194</v>
      </c>
      <c r="B209" s="18" t="s">
        <v>2195</v>
      </c>
      <c r="C209" s="18" t="s">
        <v>404</v>
      </c>
      <c r="D209" s="21" t="s">
        <v>405</v>
      </c>
      <c r="E209" s="18"/>
      <c r="F209" s="18" t="s">
        <v>172</v>
      </c>
      <c r="G209" s="18" t="s">
        <v>172</v>
      </c>
      <c r="H209" s="18" t="s">
        <v>128</v>
      </c>
      <c r="I209" s="18" t="s">
        <v>2196</v>
      </c>
      <c r="J209" s="18" t="s">
        <v>2197</v>
      </c>
      <c r="K209" s="18" t="s">
        <v>130</v>
      </c>
      <c r="L209" s="18" t="s">
        <v>131</v>
      </c>
      <c r="M209" s="18">
        <v>0</v>
      </c>
      <c r="N209" s="18">
        <v>0</v>
      </c>
      <c r="O209" s="18">
        <v>0</v>
      </c>
      <c r="P209" s="18">
        <v>0</v>
      </c>
      <c r="Q209" s="18">
        <v>0</v>
      </c>
      <c r="R209" s="18">
        <v>0</v>
      </c>
      <c r="S209" s="18">
        <v>0</v>
      </c>
      <c r="T209" s="18">
        <v>0</v>
      </c>
      <c r="U209" s="18">
        <v>0</v>
      </c>
      <c r="V209" s="18">
        <v>0</v>
      </c>
      <c r="W209" s="18">
        <v>0</v>
      </c>
      <c r="X209" s="18">
        <v>0</v>
      </c>
      <c r="Y209" s="18">
        <v>0</v>
      </c>
      <c r="Z209" s="18">
        <v>0</v>
      </c>
      <c r="AA209" s="18">
        <v>0</v>
      </c>
      <c r="AB209" s="18">
        <v>0</v>
      </c>
      <c r="AC209" s="18">
        <v>0</v>
      </c>
      <c r="AD209" s="18">
        <v>0</v>
      </c>
      <c r="AE209" s="18">
        <v>0</v>
      </c>
      <c r="AF209" s="18">
        <v>0</v>
      </c>
      <c r="AG209" s="18">
        <v>1</v>
      </c>
      <c r="AH209" s="18">
        <v>0</v>
      </c>
      <c r="AI209" s="18">
        <v>0</v>
      </c>
      <c r="AJ209" s="18">
        <v>0</v>
      </c>
      <c r="AK209" s="18">
        <v>0</v>
      </c>
      <c r="AL209" s="18">
        <v>0</v>
      </c>
      <c r="AM209" s="18"/>
      <c r="AN209" s="18" t="s">
        <v>133</v>
      </c>
      <c r="AO209" s="18">
        <v>0</v>
      </c>
      <c r="AP209" s="18">
        <v>0</v>
      </c>
      <c r="AQ209" s="18">
        <v>0</v>
      </c>
      <c r="AR209" s="18">
        <v>0</v>
      </c>
      <c r="AS209" s="18">
        <v>0</v>
      </c>
      <c r="AT209" s="18">
        <v>0</v>
      </c>
      <c r="AU209" s="18">
        <v>0</v>
      </c>
      <c r="AV209" s="18">
        <v>0</v>
      </c>
      <c r="AW209" s="18">
        <v>0</v>
      </c>
      <c r="AX209" s="18">
        <v>0</v>
      </c>
      <c r="AY209" s="18">
        <v>0</v>
      </c>
      <c r="AZ209" s="18">
        <v>0</v>
      </c>
      <c r="BA209" s="18">
        <v>0</v>
      </c>
      <c r="BB209" s="18">
        <v>0</v>
      </c>
      <c r="BC209" s="18">
        <v>0</v>
      </c>
      <c r="BD209" s="18">
        <v>0</v>
      </c>
      <c r="BE209" s="18">
        <v>1</v>
      </c>
      <c r="BF209" s="18">
        <v>0</v>
      </c>
      <c r="BG209" s="18">
        <v>0</v>
      </c>
      <c r="BH209" s="18">
        <v>0</v>
      </c>
      <c r="BI209" s="18">
        <f t="shared" si="3"/>
        <v>1</v>
      </c>
      <c r="BJ209" s="18" t="s">
        <v>178</v>
      </c>
      <c r="BK209" s="18" t="s">
        <v>1654</v>
      </c>
      <c r="BL209" s="18" t="s">
        <v>147</v>
      </c>
      <c r="BM209" s="18" t="s">
        <v>2198</v>
      </c>
      <c r="BN209" s="18" t="s">
        <v>2199</v>
      </c>
      <c r="BO209" s="18" t="s">
        <v>2200</v>
      </c>
      <c r="BP209" s="18" t="s">
        <v>2201</v>
      </c>
      <c r="BQ209" s="18" t="s">
        <v>147</v>
      </c>
      <c r="BR209" s="18" t="s">
        <v>118</v>
      </c>
      <c r="BS209" s="18" t="s">
        <v>273</v>
      </c>
      <c r="BT209" s="18" t="s">
        <v>144</v>
      </c>
      <c r="BU209" s="18" t="s">
        <v>147</v>
      </c>
      <c r="BV209" s="18" t="s">
        <v>927</v>
      </c>
      <c r="BW209" s="18" t="s">
        <v>147</v>
      </c>
      <c r="BX209" s="18" t="s">
        <v>147</v>
      </c>
    </row>
    <row r="210" spans="1:76" s="10" customFormat="1" ht="11.85" customHeight="1">
      <c r="A210" s="18" t="s">
        <v>2202</v>
      </c>
      <c r="B210" s="18" t="s">
        <v>2203</v>
      </c>
      <c r="C210" s="18" t="s">
        <v>404</v>
      </c>
      <c r="D210" s="21" t="s">
        <v>405</v>
      </c>
      <c r="E210" s="18"/>
      <c r="F210" s="18" t="s">
        <v>128</v>
      </c>
      <c r="G210" s="18" t="s">
        <v>129</v>
      </c>
      <c r="H210" s="18" t="s">
        <v>129</v>
      </c>
      <c r="I210" s="18" t="s">
        <v>129</v>
      </c>
      <c r="J210" s="18" t="s">
        <v>2204</v>
      </c>
      <c r="K210" s="18" t="s">
        <v>130</v>
      </c>
      <c r="L210" s="18" t="s">
        <v>131</v>
      </c>
      <c r="M210" s="18">
        <v>0</v>
      </c>
      <c r="N210" s="18">
        <v>0</v>
      </c>
      <c r="O210" s="18">
        <v>0</v>
      </c>
      <c r="P210" s="18">
        <v>0</v>
      </c>
      <c r="Q210" s="18">
        <v>0</v>
      </c>
      <c r="R210" s="18">
        <v>0</v>
      </c>
      <c r="S210" s="18">
        <v>0</v>
      </c>
      <c r="T210" s="18">
        <v>0</v>
      </c>
      <c r="U210" s="18">
        <v>0</v>
      </c>
      <c r="V210" s="18">
        <v>0</v>
      </c>
      <c r="W210" s="18">
        <v>0</v>
      </c>
      <c r="X210" s="18">
        <v>0</v>
      </c>
      <c r="Y210" s="18">
        <v>0</v>
      </c>
      <c r="Z210" s="18">
        <v>0</v>
      </c>
      <c r="AA210" s="18">
        <v>0</v>
      </c>
      <c r="AB210" s="18">
        <v>0</v>
      </c>
      <c r="AC210" s="18">
        <v>0</v>
      </c>
      <c r="AD210" s="18">
        <v>0</v>
      </c>
      <c r="AE210" s="18">
        <v>0</v>
      </c>
      <c r="AF210" s="18">
        <v>0</v>
      </c>
      <c r="AG210" s="18">
        <v>0</v>
      </c>
      <c r="AH210" s="18">
        <v>0</v>
      </c>
      <c r="AI210" s="18">
        <v>0</v>
      </c>
      <c r="AJ210" s="18">
        <v>0</v>
      </c>
      <c r="AK210" s="18">
        <v>1</v>
      </c>
      <c r="AL210" s="18">
        <v>0</v>
      </c>
      <c r="AM210" s="18"/>
      <c r="AN210" s="18" t="s">
        <v>133</v>
      </c>
      <c r="AO210" s="18">
        <v>0</v>
      </c>
      <c r="AP210" s="18">
        <v>0</v>
      </c>
      <c r="AQ210" s="18">
        <v>0</v>
      </c>
      <c r="AR210" s="18">
        <v>0</v>
      </c>
      <c r="AS210" s="18">
        <v>0</v>
      </c>
      <c r="AT210" s="18">
        <v>0</v>
      </c>
      <c r="AU210" s="18">
        <v>0</v>
      </c>
      <c r="AV210" s="18">
        <v>0</v>
      </c>
      <c r="AW210" s="18">
        <v>0</v>
      </c>
      <c r="AX210" s="18">
        <v>0</v>
      </c>
      <c r="AY210" s="18">
        <v>0</v>
      </c>
      <c r="AZ210" s="18">
        <v>0</v>
      </c>
      <c r="BA210" s="18">
        <v>0</v>
      </c>
      <c r="BB210" s="18">
        <v>0</v>
      </c>
      <c r="BC210" s="18">
        <v>0</v>
      </c>
      <c r="BD210" s="18">
        <v>0</v>
      </c>
      <c r="BE210" s="18">
        <v>1</v>
      </c>
      <c r="BF210" s="18">
        <v>0</v>
      </c>
      <c r="BG210" s="18">
        <v>0</v>
      </c>
      <c r="BH210" s="18">
        <v>0</v>
      </c>
      <c r="BI210" s="18">
        <f t="shared" si="3"/>
        <v>1</v>
      </c>
      <c r="BJ210" s="18" t="s">
        <v>178</v>
      </c>
      <c r="BK210" s="18" t="s">
        <v>179</v>
      </c>
      <c r="BL210" s="18" t="s">
        <v>136</v>
      </c>
      <c r="BM210" s="18" t="s">
        <v>2205</v>
      </c>
      <c r="BN210" s="18" t="s">
        <v>2206</v>
      </c>
      <c r="BO210" s="18" t="s">
        <v>2207</v>
      </c>
      <c r="BP210" s="18" t="s">
        <v>2208</v>
      </c>
      <c r="BQ210" s="18" t="s">
        <v>147</v>
      </c>
      <c r="BR210" s="18" t="s">
        <v>142</v>
      </c>
      <c r="BS210" s="18" t="s">
        <v>143</v>
      </c>
      <c r="BT210" s="18" t="s">
        <v>2209</v>
      </c>
      <c r="BU210" s="18" t="s">
        <v>147</v>
      </c>
      <c r="BV210" s="18" t="s">
        <v>44</v>
      </c>
      <c r="BW210" s="18" t="s">
        <v>147</v>
      </c>
      <c r="BX210" s="18" t="s">
        <v>147</v>
      </c>
    </row>
    <row r="211" spans="1:76" s="10" customFormat="1" ht="11.85" customHeight="1">
      <c r="A211" s="18" t="s">
        <v>2210</v>
      </c>
      <c r="B211" s="18" t="s">
        <v>2211</v>
      </c>
      <c r="C211" s="18" t="s">
        <v>404</v>
      </c>
      <c r="D211" s="21" t="s">
        <v>405</v>
      </c>
      <c r="E211" s="18"/>
      <c r="F211" s="18" t="s">
        <v>128</v>
      </c>
      <c r="G211" s="18" t="s">
        <v>129</v>
      </c>
      <c r="H211" s="18" t="s">
        <v>129</v>
      </c>
      <c r="I211" s="18" t="s">
        <v>129</v>
      </c>
      <c r="J211" s="18" t="s">
        <v>129</v>
      </c>
      <c r="K211" s="18" t="s">
        <v>1005</v>
      </c>
      <c r="L211" s="18" t="s">
        <v>1006</v>
      </c>
      <c r="M211" s="18">
        <v>0</v>
      </c>
      <c r="N211" s="18">
        <v>0</v>
      </c>
      <c r="O211" s="18">
        <v>0</v>
      </c>
      <c r="P211" s="18">
        <v>0</v>
      </c>
      <c r="Q211" s="18">
        <v>0</v>
      </c>
      <c r="R211" s="18">
        <v>0</v>
      </c>
      <c r="S211" s="18">
        <v>0</v>
      </c>
      <c r="T211" s="18">
        <v>0</v>
      </c>
      <c r="U211" s="18">
        <v>0</v>
      </c>
      <c r="V211" s="18">
        <v>0</v>
      </c>
      <c r="W211" s="18">
        <v>0</v>
      </c>
      <c r="X211" s="18">
        <v>0</v>
      </c>
      <c r="Y211" s="18">
        <v>0</v>
      </c>
      <c r="Z211" s="18">
        <v>0</v>
      </c>
      <c r="AA211" s="18">
        <v>0</v>
      </c>
      <c r="AB211" s="18">
        <v>0</v>
      </c>
      <c r="AC211" s="18">
        <v>0</v>
      </c>
      <c r="AD211" s="18">
        <v>0</v>
      </c>
      <c r="AE211" s="18">
        <v>0</v>
      </c>
      <c r="AF211" s="18">
        <v>1</v>
      </c>
      <c r="AG211" s="18">
        <v>0</v>
      </c>
      <c r="AH211" s="18">
        <v>0</v>
      </c>
      <c r="AI211" s="18">
        <v>0</v>
      </c>
      <c r="AJ211" s="18">
        <v>0</v>
      </c>
      <c r="AK211" s="18">
        <v>0</v>
      </c>
      <c r="AL211" s="18">
        <v>0</v>
      </c>
      <c r="AM211" s="18"/>
      <c r="AN211" s="18" t="s">
        <v>2212</v>
      </c>
      <c r="AO211" s="18">
        <v>0</v>
      </c>
      <c r="AP211" s="18">
        <v>0</v>
      </c>
      <c r="AQ211" s="18">
        <v>0</v>
      </c>
      <c r="AR211" s="18">
        <v>0</v>
      </c>
      <c r="AS211" s="18">
        <v>0</v>
      </c>
      <c r="AT211" s="18">
        <v>1</v>
      </c>
      <c r="AU211" s="18">
        <v>0</v>
      </c>
      <c r="AV211" s="18">
        <v>0</v>
      </c>
      <c r="AW211" s="18">
        <v>0</v>
      </c>
      <c r="AX211" s="18">
        <v>0</v>
      </c>
      <c r="AY211" s="18">
        <v>0</v>
      </c>
      <c r="AZ211" s="18">
        <v>0</v>
      </c>
      <c r="BA211" s="18">
        <v>0</v>
      </c>
      <c r="BB211" s="18">
        <v>0</v>
      </c>
      <c r="BC211" s="18">
        <v>0</v>
      </c>
      <c r="BD211" s="18">
        <v>0</v>
      </c>
      <c r="BE211" s="18">
        <v>0</v>
      </c>
      <c r="BF211" s="18">
        <v>0</v>
      </c>
      <c r="BG211" s="18">
        <v>0</v>
      </c>
      <c r="BH211" s="18">
        <v>0</v>
      </c>
      <c r="BI211" s="18">
        <f t="shared" si="3"/>
        <v>1</v>
      </c>
      <c r="BJ211" s="18" t="s">
        <v>178</v>
      </c>
      <c r="BK211" s="18" t="s">
        <v>625</v>
      </c>
      <c r="BL211" s="18" t="s">
        <v>147</v>
      </c>
      <c r="BM211" s="18" t="s">
        <v>2213</v>
      </c>
      <c r="BN211" s="18" t="s">
        <v>2214</v>
      </c>
      <c r="BO211" s="18" t="s">
        <v>2215</v>
      </c>
      <c r="BP211" s="18" t="s">
        <v>2216</v>
      </c>
      <c r="BQ211" s="18" t="s">
        <v>1012</v>
      </c>
      <c r="BR211" s="18" t="s">
        <v>631</v>
      </c>
      <c r="BS211" s="18" t="s">
        <v>143</v>
      </c>
      <c r="BT211" s="18" t="s">
        <v>147</v>
      </c>
      <c r="BU211" s="18" t="s">
        <v>145</v>
      </c>
      <c r="BV211" s="18" t="s">
        <v>617</v>
      </c>
      <c r="BW211" s="18" t="s">
        <v>147</v>
      </c>
      <c r="BX211" s="18" t="s">
        <v>449</v>
      </c>
    </row>
    <row r="212" spans="1:76" s="10" customFormat="1" ht="11.85" customHeight="1">
      <c r="A212" s="18">
        <v>2936</v>
      </c>
      <c r="B212" s="18" t="s">
        <v>2217</v>
      </c>
      <c r="C212" s="18" t="s">
        <v>404</v>
      </c>
      <c r="D212" s="21" t="s">
        <v>405</v>
      </c>
      <c r="E212" s="18"/>
      <c r="F212" s="18" t="s">
        <v>128</v>
      </c>
      <c r="G212" s="18" t="s">
        <v>129</v>
      </c>
      <c r="H212" s="18" t="s">
        <v>129</v>
      </c>
      <c r="I212" s="18" t="s">
        <v>129</v>
      </c>
      <c r="J212" s="18" t="s">
        <v>2218</v>
      </c>
      <c r="K212" s="18" t="s">
        <v>469</v>
      </c>
      <c r="L212" s="18" t="s">
        <v>2142</v>
      </c>
      <c r="M212" s="18">
        <v>0</v>
      </c>
      <c r="N212" s="18">
        <v>0</v>
      </c>
      <c r="O212" s="18">
        <v>0</v>
      </c>
      <c r="P212" s="18">
        <v>0</v>
      </c>
      <c r="Q212" s="18">
        <v>0</v>
      </c>
      <c r="R212" s="18">
        <v>0</v>
      </c>
      <c r="S212" s="18">
        <v>0</v>
      </c>
      <c r="T212" s="18">
        <v>0</v>
      </c>
      <c r="U212" s="18">
        <v>0</v>
      </c>
      <c r="V212" s="18">
        <v>0</v>
      </c>
      <c r="W212" s="18">
        <v>0</v>
      </c>
      <c r="X212" s="18">
        <v>0</v>
      </c>
      <c r="Y212" s="18">
        <v>0</v>
      </c>
      <c r="Z212" s="18">
        <v>0</v>
      </c>
      <c r="AA212" s="18">
        <v>0</v>
      </c>
      <c r="AB212" s="18">
        <v>0</v>
      </c>
      <c r="AC212" s="18">
        <v>0</v>
      </c>
      <c r="AD212" s="18">
        <v>0</v>
      </c>
      <c r="AE212" s="18">
        <v>0</v>
      </c>
      <c r="AF212" s="18">
        <v>0</v>
      </c>
      <c r="AG212" s="18">
        <v>0</v>
      </c>
      <c r="AH212" s="18">
        <v>0</v>
      </c>
      <c r="AI212" s="18">
        <v>0</v>
      </c>
      <c r="AJ212" s="18">
        <v>1</v>
      </c>
      <c r="AK212" s="18">
        <v>0</v>
      </c>
      <c r="AL212" s="18">
        <v>0</v>
      </c>
      <c r="AM212" s="18"/>
      <c r="AN212" s="18" t="s">
        <v>2143</v>
      </c>
      <c r="AO212" s="18">
        <v>1</v>
      </c>
      <c r="AP212" s="18">
        <v>0</v>
      </c>
      <c r="AQ212" s="18">
        <v>0</v>
      </c>
      <c r="AR212" s="18">
        <v>0</v>
      </c>
      <c r="AS212" s="18">
        <v>0</v>
      </c>
      <c r="AT212" s="18">
        <v>0</v>
      </c>
      <c r="AU212" s="18">
        <v>0</v>
      </c>
      <c r="AV212" s="18">
        <v>0</v>
      </c>
      <c r="AW212" s="18">
        <v>0</v>
      </c>
      <c r="AX212" s="18">
        <v>0</v>
      </c>
      <c r="AY212" s="18">
        <v>0</v>
      </c>
      <c r="AZ212" s="18">
        <v>0</v>
      </c>
      <c r="BA212" s="18">
        <v>0</v>
      </c>
      <c r="BB212" s="18">
        <v>0</v>
      </c>
      <c r="BC212" s="18">
        <v>0</v>
      </c>
      <c r="BD212" s="18">
        <v>0</v>
      </c>
      <c r="BE212" s="18">
        <v>0</v>
      </c>
      <c r="BF212" s="18">
        <v>0</v>
      </c>
      <c r="BG212" s="18">
        <v>0</v>
      </c>
      <c r="BH212" s="18">
        <v>0</v>
      </c>
      <c r="BI212" s="18">
        <f t="shared" si="3"/>
        <v>1</v>
      </c>
      <c r="BJ212" s="18" t="s">
        <v>178</v>
      </c>
      <c r="BK212" s="18" t="s">
        <v>910</v>
      </c>
      <c r="BL212" s="18" t="s">
        <v>473</v>
      </c>
      <c r="BM212" s="18" t="s">
        <v>2219</v>
      </c>
      <c r="BN212" s="18" t="s">
        <v>2220</v>
      </c>
      <c r="BO212" s="18" t="s">
        <v>2221</v>
      </c>
      <c r="BP212" s="18" t="s">
        <v>2222</v>
      </c>
      <c r="BQ212" s="18" t="s">
        <v>2223</v>
      </c>
      <c r="BR212" s="18" t="s">
        <v>676</v>
      </c>
      <c r="BS212" s="18" t="s">
        <v>273</v>
      </c>
      <c r="BT212" s="18" t="s">
        <v>144</v>
      </c>
      <c r="BU212" s="18" t="s">
        <v>147</v>
      </c>
      <c r="BV212" s="18" t="s">
        <v>147</v>
      </c>
      <c r="BW212" s="18" t="s">
        <v>147</v>
      </c>
      <c r="BX212" s="18" t="s">
        <v>2224</v>
      </c>
    </row>
    <row r="213" spans="1:76" s="10" customFormat="1" ht="11.85" customHeight="1">
      <c r="A213" s="18">
        <v>9999</v>
      </c>
      <c r="B213" s="18" t="s">
        <v>2225</v>
      </c>
      <c r="C213" s="18" t="s">
        <v>404</v>
      </c>
      <c r="D213" s="21">
        <v>9999</v>
      </c>
      <c r="E213" s="18"/>
      <c r="F213" s="18" t="s">
        <v>172</v>
      </c>
      <c r="G213" s="18" t="s">
        <v>129</v>
      </c>
      <c r="H213" s="18" t="s">
        <v>129</v>
      </c>
      <c r="I213" s="18" t="s">
        <v>129</v>
      </c>
      <c r="J213" s="18" t="s">
        <v>2226</v>
      </c>
      <c r="K213" s="18" t="s">
        <v>130</v>
      </c>
      <c r="L213" s="18" t="s">
        <v>131</v>
      </c>
      <c r="M213" s="18">
        <v>1</v>
      </c>
      <c r="N213" s="18">
        <v>0</v>
      </c>
      <c r="O213" s="18">
        <v>0</v>
      </c>
      <c r="P213" s="18">
        <v>0</v>
      </c>
      <c r="Q213" s="18">
        <v>0</v>
      </c>
      <c r="R213" s="18">
        <v>0</v>
      </c>
      <c r="S213" s="18">
        <v>0</v>
      </c>
      <c r="T213" s="18">
        <v>1</v>
      </c>
      <c r="U213" s="18">
        <v>0</v>
      </c>
      <c r="V213" s="18">
        <v>0</v>
      </c>
      <c r="W213" s="18">
        <v>0</v>
      </c>
      <c r="X213" s="18">
        <v>1</v>
      </c>
      <c r="Y213" s="18">
        <v>1</v>
      </c>
      <c r="Z213" s="18">
        <v>0</v>
      </c>
      <c r="AA213" s="18">
        <v>0</v>
      </c>
      <c r="AB213" s="18">
        <v>0</v>
      </c>
      <c r="AC213" s="18">
        <v>0</v>
      </c>
      <c r="AD213" s="18">
        <v>0</v>
      </c>
      <c r="AE213" s="18">
        <v>0</v>
      </c>
      <c r="AF213" s="18">
        <v>0</v>
      </c>
      <c r="AG213" s="18">
        <v>0</v>
      </c>
      <c r="AH213" s="18">
        <v>0</v>
      </c>
      <c r="AI213" s="18">
        <v>0</v>
      </c>
      <c r="AJ213" s="18">
        <v>0</v>
      </c>
      <c r="AK213" s="18">
        <v>0</v>
      </c>
      <c r="AL213" s="18">
        <v>0</v>
      </c>
      <c r="AM213" s="18" t="s">
        <v>50</v>
      </c>
      <c r="AN213" s="18" t="s">
        <v>50</v>
      </c>
      <c r="AO213" s="18">
        <v>0</v>
      </c>
      <c r="AP213" s="18">
        <v>0</v>
      </c>
      <c r="AQ213" s="18">
        <v>0</v>
      </c>
      <c r="AR213" s="18">
        <v>0</v>
      </c>
      <c r="AS213" s="18">
        <v>0</v>
      </c>
      <c r="AT213" s="18">
        <v>0</v>
      </c>
      <c r="AU213" s="18">
        <v>0</v>
      </c>
      <c r="AV213" s="18">
        <v>0</v>
      </c>
      <c r="AW213" s="18">
        <v>0</v>
      </c>
      <c r="AX213" s="18">
        <v>0</v>
      </c>
      <c r="AY213" s="18">
        <v>0</v>
      </c>
      <c r="AZ213" s="18">
        <v>0</v>
      </c>
      <c r="BA213" s="18">
        <v>0</v>
      </c>
      <c r="BB213" s="18">
        <v>0</v>
      </c>
      <c r="BC213" s="18">
        <v>0</v>
      </c>
      <c r="BD213" s="18">
        <v>0</v>
      </c>
      <c r="BE213" s="18">
        <v>0</v>
      </c>
      <c r="BF213" s="18">
        <v>0</v>
      </c>
      <c r="BG213" s="18">
        <v>0</v>
      </c>
      <c r="BH213" s="18">
        <v>0</v>
      </c>
      <c r="BI213" s="18">
        <f t="shared" si="3"/>
        <v>0</v>
      </c>
      <c r="BJ213" s="18" t="s">
        <v>1816</v>
      </c>
      <c r="BK213" s="18" t="s">
        <v>147</v>
      </c>
      <c r="BL213" s="18" t="s">
        <v>147</v>
      </c>
      <c r="BM213" s="18" t="s">
        <v>2227</v>
      </c>
      <c r="BN213" s="18" t="s">
        <v>2228</v>
      </c>
      <c r="BO213" s="18" t="s">
        <v>2229</v>
      </c>
      <c r="BP213" s="18" t="s">
        <v>549</v>
      </c>
      <c r="BQ213" s="18" t="s">
        <v>1816</v>
      </c>
      <c r="BR213" s="18" t="s">
        <v>1816</v>
      </c>
      <c r="BS213" s="18" t="s">
        <v>1816</v>
      </c>
      <c r="BT213" s="18" t="s">
        <v>1816</v>
      </c>
      <c r="BU213" s="18" t="s">
        <v>1816</v>
      </c>
      <c r="BV213" s="18" t="s">
        <v>1816</v>
      </c>
      <c r="BW213" s="18" t="s">
        <v>1816</v>
      </c>
      <c r="BX213" s="18" t="s">
        <v>1816</v>
      </c>
    </row>
    <row r="214" spans="1:76" s="10" customFormat="1" ht="11.85" customHeight="1">
      <c r="A214" s="18" t="s">
        <v>2230</v>
      </c>
      <c r="B214" s="18" t="s">
        <v>2231</v>
      </c>
      <c r="C214" s="18" t="s">
        <v>404</v>
      </c>
      <c r="D214" s="21" t="s">
        <v>405</v>
      </c>
      <c r="E214" s="18"/>
      <c r="F214" s="18" t="s">
        <v>128</v>
      </c>
      <c r="G214" s="18" t="s">
        <v>129</v>
      </c>
      <c r="H214" s="18" t="s">
        <v>129</v>
      </c>
      <c r="I214" s="18" t="s">
        <v>129</v>
      </c>
      <c r="J214" s="18" t="s">
        <v>1854</v>
      </c>
      <c r="K214" s="18" t="s">
        <v>130</v>
      </c>
      <c r="L214" s="18" t="s">
        <v>131</v>
      </c>
      <c r="M214" s="18">
        <v>1</v>
      </c>
      <c r="N214" s="18">
        <v>0</v>
      </c>
      <c r="O214" s="18">
        <v>0</v>
      </c>
      <c r="P214" s="18">
        <v>0</v>
      </c>
      <c r="Q214" s="18">
        <v>0</v>
      </c>
      <c r="R214" s="18">
        <v>0</v>
      </c>
      <c r="S214" s="18">
        <v>0</v>
      </c>
      <c r="T214" s="18">
        <v>0</v>
      </c>
      <c r="U214" s="18">
        <v>0</v>
      </c>
      <c r="V214" s="18">
        <v>0</v>
      </c>
      <c r="W214" s="18">
        <v>0</v>
      </c>
      <c r="X214" s="18">
        <v>1</v>
      </c>
      <c r="Y214" s="18">
        <v>0</v>
      </c>
      <c r="Z214" s="18">
        <v>0</v>
      </c>
      <c r="AA214" s="18">
        <v>0</v>
      </c>
      <c r="AB214" s="18">
        <v>0</v>
      </c>
      <c r="AC214" s="18">
        <v>0</v>
      </c>
      <c r="AD214" s="18">
        <v>0</v>
      </c>
      <c r="AE214" s="18">
        <v>0</v>
      </c>
      <c r="AF214" s="18">
        <v>0</v>
      </c>
      <c r="AG214" s="18">
        <v>0</v>
      </c>
      <c r="AH214" s="18">
        <v>0</v>
      </c>
      <c r="AI214" s="18">
        <v>0</v>
      </c>
      <c r="AJ214" s="18">
        <v>0</v>
      </c>
      <c r="AK214" s="18">
        <v>0</v>
      </c>
      <c r="AL214" s="18">
        <v>0</v>
      </c>
      <c r="AM214" s="18"/>
      <c r="AN214" s="18" t="s">
        <v>560</v>
      </c>
      <c r="AO214" s="18">
        <v>0</v>
      </c>
      <c r="AP214" s="18">
        <v>0</v>
      </c>
      <c r="AQ214" s="18">
        <v>0</v>
      </c>
      <c r="AR214" s="18">
        <v>0</v>
      </c>
      <c r="AS214" s="18">
        <v>0</v>
      </c>
      <c r="AT214" s="18">
        <v>0</v>
      </c>
      <c r="AU214" s="18">
        <v>0</v>
      </c>
      <c r="AV214" s="18">
        <v>0</v>
      </c>
      <c r="AW214" s="18">
        <v>0</v>
      </c>
      <c r="AX214" s="18">
        <v>0</v>
      </c>
      <c r="AY214" s="18">
        <v>0</v>
      </c>
      <c r="AZ214" s="18">
        <v>0</v>
      </c>
      <c r="BA214" s="18">
        <v>0</v>
      </c>
      <c r="BB214" s="18">
        <v>0</v>
      </c>
      <c r="BC214" s="18">
        <v>0</v>
      </c>
      <c r="BD214" s="18">
        <v>0</v>
      </c>
      <c r="BE214" s="18">
        <v>1</v>
      </c>
      <c r="BF214" s="18">
        <v>0</v>
      </c>
      <c r="BG214" s="18">
        <v>0</v>
      </c>
      <c r="BH214" s="18">
        <v>0</v>
      </c>
      <c r="BI214" s="18">
        <f t="shared" si="3"/>
        <v>1</v>
      </c>
      <c r="BJ214" s="18" t="s">
        <v>134</v>
      </c>
      <c r="BK214" s="18" t="s">
        <v>196</v>
      </c>
      <c r="BL214" s="18" t="s">
        <v>147</v>
      </c>
      <c r="BM214" s="18" t="s">
        <v>2232</v>
      </c>
      <c r="BN214" s="18" t="s">
        <v>2233</v>
      </c>
      <c r="BO214" s="18" t="s">
        <v>2234</v>
      </c>
      <c r="BP214" s="18" t="s">
        <v>549</v>
      </c>
      <c r="BQ214" s="18" t="s">
        <v>2235</v>
      </c>
      <c r="BR214" s="18" t="s">
        <v>567</v>
      </c>
      <c r="BS214" s="18" t="s">
        <v>335</v>
      </c>
      <c r="BT214" s="18" t="s">
        <v>144</v>
      </c>
      <c r="BU214" s="18" t="s">
        <v>147</v>
      </c>
      <c r="BV214" s="18" t="s">
        <v>147</v>
      </c>
      <c r="BW214" s="18" t="s">
        <v>147</v>
      </c>
      <c r="BX214" s="18" t="s">
        <v>2236</v>
      </c>
    </row>
    <row r="215" spans="1:76" s="10" customFormat="1" ht="11.85" customHeight="1">
      <c r="A215" s="18" t="s">
        <v>2237</v>
      </c>
      <c r="B215" s="18" t="s">
        <v>2238</v>
      </c>
      <c r="C215" s="18" t="s">
        <v>404</v>
      </c>
      <c r="D215" s="21" t="s">
        <v>405</v>
      </c>
      <c r="E215" s="18"/>
      <c r="F215" s="18" t="s">
        <v>128</v>
      </c>
      <c r="G215" s="18" t="s">
        <v>129</v>
      </c>
      <c r="H215" s="18" t="s">
        <v>129</v>
      </c>
      <c r="I215" s="18" t="s">
        <v>129</v>
      </c>
      <c r="J215" s="18" t="s">
        <v>1854</v>
      </c>
      <c r="K215" s="18" t="s">
        <v>130</v>
      </c>
      <c r="L215" s="18" t="s">
        <v>131</v>
      </c>
      <c r="M215" s="18">
        <v>1</v>
      </c>
      <c r="N215" s="18">
        <v>0</v>
      </c>
      <c r="O215" s="18">
        <v>0</v>
      </c>
      <c r="P215" s="18">
        <v>0</v>
      </c>
      <c r="Q215" s="18">
        <v>0</v>
      </c>
      <c r="R215" s="18">
        <v>0</v>
      </c>
      <c r="S215" s="18">
        <v>0</v>
      </c>
      <c r="T215" s="18">
        <v>0</v>
      </c>
      <c r="U215" s="18">
        <v>0</v>
      </c>
      <c r="V215" s="18">
        <v>0</v>
      </c>
      <c r="W215" s="18">
        <v>0</v>
      </c>
      <c r="X215" s="18">
        <v>1</v>
      </c>
      <c r="Y215" s="18">
        <v>0</v>
      </c>
      <c r="Z215" s="18">
        <v>0</v>
      </c>
      <c r="AA215" s="18">
        <v>0</v>
      </c>
      <c r="AB215" s="18">
        <v>0</v>
      </c>
      <c r="AC215" s="18">
        <v>0</v>
      </c>
      <c r="AD215" s="18">
        <v>0</v>
      </c>
      <c r="AE215" s="18">
        <v>0</v>
      </c>
      <c r="AF215" s="18">
        <v>0</v>
      </c>
      <c r="AG215" s="18">
        <v>0</v>
      </c>
      <c r="AH215" s="18">
        <v>0</v>
      </c>
      <c r="AI215" s="18">
        <v>0</v>
      </c>
      <c r="AJ215" s="18">
        <v>0</v>
      </c>
      <c r="AK215" s="18">
        <v>0</v>
      </c>
      <c r="AL215" s="18">
        <v>0</v>
      </c>
      <c r="AM215" s="18"/>
      <c r="AN215" s="18" t="s">
        <v>808</v>
      </c>
      <c r="AO215" s="18">
        <v>0</v>
      </c>
      <c r="AP215" s="18">
        <v>0</v>
      </c>
      <c r="AQ215" s="18">
        <v>0</v>
      </c>
      <c r="AR215" s="18">
        <v>0</v>
      </c>
      <c r="AS215" s="18">
        <v>0</v>
      </c>
      <c r="AT215" s="18">
        <v>0</v>
      </c>
      <c r="AU215" s="18">
        <v>0</v>
      </c>
      <c r="AV215" s="18">
        <v>0</v>
      </c>
      <c r="AW215" s="18">
        <v>0</v>
      </c>
      <c r="AX215" s="18">
        <v>0</v>
      </c>
      <c r="AY215" s="18">
        <v>0</v>
      </c>
      <c r="AZ215" s="18">
        <v>0</v>
      </c>
      <c r="BA215" s="18">
        <v>0</v>
      </c>
      <c r="BB215" s="18">
        <v>0</v>
      </c>
      <c r="BC215" s="18">
        <v>0</v>
      </c>
      <c r="BD215" s="18">
        <v>0</v>
      </c>
      <c r="BE215" s="18">
        <v>1</v>
      </c>
      <c r="BF215" s="18">
        <v>0</v>
      </c>
      <c r="BG215" s="18">
        <v>0</v>
      </c>
      <c r="BH215" s="18">
        <v>0</v>
      </c>
      <c r="BI215" s="18">
        <f t="shared" si="3"/>
        <v>1</v>
      </c>
      <c r="BJ215" s="18" t="s">
        <v>134</v>
      </c>
      <c r="BK215" s="18" t="s">
        <v>136</v>
      </c>
      <c r="BL215" s="18" t="s">
        <v>156</v>
      </c>
      <c r="BM215" s="18" t="s">
        <v>2232</v>
      </c>
      <c r="BN215" s="18" t="s">
        <v>2239</v>
      </c>
      <c r="BO215" s="18" t="s">
        <v>2240</v>
      </c>
      <c r="BP215" s="18" t="s">
        <v>549</v>
      </c>
      <c r="BQ215" s="18" t="s">
        <v>2241</v>
      </c>
      <c r="BR215" s="18" t="s">
        <v>567</v>
      </c>
      <c r="BS215" s="18" t="s">
        <v>335</v>
      </c>
      <c r="BT215" s="18" t="s">
        <v>144</v>
      </c>
      <c r="BU215" s="18" t="s">
        <v>147</v>
      </c>
      <c r="BV215" s="18" t="s">
        <v>147</v>
      </c>
      <c r="BW215" s="18" t="s">
        <v>147</v>
      </c>
      <c r="BX215" s="18" t="s">
        <v>147</v>
      </c>
    </row>
    <row r="216" spans="1:76" s="10" customFormat="1" ht="11.85" customHeight="1">
      <c r="A216" s="18">
        <v>2559</v>
      </c>
      <c r="B216" s="18" t="s">
        <v>2242</v>
      </c>
      <c r="C216" s="18" t="s">
        <v>404</v>
      </c>
      <c r="D216" s="21" t="s">
        <v>405</v>
      </c>
      <c r="E216" s="18"/>
      <c r="F216" s="18" t="s">
        <v>128</v>
      </c>
      <c r="G216" s="18" t="s">
        <v>129</v>
      </c>
      <c r="H216" s="18" t="s">
        <v>129</v>
      </c>
      <c r="I216" s="18" t="s">
        <v>129</v>
      </c>
      <c r="J216" s="18" t="s">
        <v>2243</v>
      </c>
      <c r="K216" s="18" t="s">
        <v>130</v>
      </c>
      <c r="L216" s="18" t="s">
        <v>131</v>
      </c>
      <c r="M216" s="18">
        <v>1</v>
      </c>
      <c r="N216" s="18">
        <v>0</v>
      </c>
      <c r="O216" s="18">
        <v>0</v>
      </c>
      <c r="P216" s="18">
        <v>0</v>
      </c>
      <c r="Q216" s="18">
        <v>0</v>
      </c>
      <c r="R216" s="18">
        <v>0</v>
      </c>
      <c r="S216" s="18">
        <v>0</v>
      </c>
      <c r="T216" s="18">
        <v>0</v>
      </c>
      <c r="U216" s="18">
        <v>0</v>
      </c>
      <c r="V216" s="18">
        <v>0</v>
      </c>
      <c r="W216" s="18">
        <v>0</v>
      </c>
      <c r="X216" s="18">
        <v>1</v>
      </c>
      <c r="Y216" s="18">
        <v>0</v>
      </c>
      <c r="Z216" s="18">
        <v>0</v>
      </c>
      <c r="AA216" s="18">
        <v>0</v>
      </c>
      <c r="AB216" s="18">
        <v>0</v>
      </c>
      <c r="AC216" s="18">
        <v>0</v>
      </c>
      <c r="AD216" s="18">
        <v>0</v>
      </c>
      <c r="AE216" s="18">
        <v>0</v>
      </c>
      <c r="AF216" s="18">
        <v>0</v>
      </c>
      <c r="AG216" s="18">
        <v>0</v>
      </c>
      <c r="AH216" s="18">
        <v>0</v>
      </c>
      <c r="AI216" s="18">
        <v>0</v>
      </c>
      <c r="AJ216" s="18">
        <v>0</v>
      </c>
      <c r="AK216" s="18">
        <v>0</v>
      </c>
      <c r="AL216" s="18">
        <v>0</v>
      </c>
      <c r="AM216" s="18"/>
      <c r="AN216" s="18" t="s">
        <v>133</v>
      </c>
      <c r="AO216" s="18">
        <v>0</v>
      </c>
      <c r="AP216" s="18">
        <v>0</v>
      </c>
      <c r="AQ216" s="18">
        <v>0</v>
      </c>
      <c r="AR216" s="18">
        <v>0</v>
      </c>
      <c r="AS216" s="18">
        <v>0</v>
      </c>
      <c r="AT216" s="18">
        <v>0</v>
      </c>
      <c r="AU216" s="18">
        <v>0</v>
      </c>
      <c r="AV216" s="18">
        <v>0</v>
      </c>
      <c r="AW216" s="18">
        <v>0</v>
      </c>
      <c r="AX216" s="18">
        <v>0</v>
      </c>
      <c r="AY216" s="18">
        <v>0</v>
      </c>
      <c r="AZ216" s="18">
        <v>0</v>
      </c>
      <c r="BA216" s="18">
        <v>0</v>
      </c>
      <c r="BB216" s="18">
        <v>0</v>
      </c>
      <c r="BC216" s="18">
        <v>0</v>
      </c>
      <c r="BD216" s="18">
        <v>0</v>
      </c>
      <c r="BE216" s="18">
        <v>1</v>
      </c>
      <c r="BF216" s="18">
        <v>0</v>
      </c>
      <c r="BG216" s="18">
        <v>0</v>
      </c>
      <c r="BH216" s="18">
        <v>0</v>
      </c>
      <c r="BI216" s="18">
        <f t="shared" si="3"/>
        <v>1</v>
      </c>
      <c r="BJ216" s="18" t="s">
        <v>134</v>
      </c>
      <c r="BK216" s="18" t="s">
        <v>2244</v>
      </c>
      <c r="BL216" s="18" t="s">
        <v>136</v>
      </c>
      <c r="BM216" s="18" t="s">
        <v>2245</v>
      </c>
      <c r="BN216" s="18" t="s">
        <v>2246</v>
      </c>
      <c r="BO216" s="18" t="s">
        <v>2247</v>
      </c>
      <c r="BP216" s="18" t="s">
        <v>2248</v>
      </c>
      <c r="BQ216" s="18" t="s">
        <v>147</v>
      </c>
      <c r="BR216" s="18" t="s">
        <v>567</v>
      </c>
      <c r="BS216" s="18" t="s">
        <v>335</v>
      </c>
      <c r="BT216" s="18" t="s">
        <v>147</v>
      </c>
      <c r="BU216" s="18" t="s">
        <v>147</v>
      </c>
      <c r="BV216" s="18" t="s">
        <v>510</v>
      </c>
      <c r="BW216" s="18" t="s">
        <v>1406</v>
      </c>
      <c r="BX216" s="18" t="s">
        <v>147</v>
      </c>
    </row>
    <row r="217" spans="1:76" s="10" customFormat="1" ht="11.85" customHeight="1">
      <c r="A217" s="18" t="s">
        <v>2249</v>
      </c>
      <c r="B217" s="18" t="s">
        <v>2250</v>
      </c>
      <c r="C217" s="18" t="s">
        <v>404</v>
      </c>
      <c r="D217" s="21" t="s">
        <v>405</v>
      </c>
      <c r="E217" s="18"/>
      <c r="F217" s="18" t="s">
        <v>128</v>
      </c>
      <c r="G217" s="18" t="s">
        <v>129</v>
      </c>
      <c r="H217" s="18" t="s">
        <v>129</v>
      </c>
      <c r="I217" s="18" t="s">
        <v>129</v>
      </c>
      <c r="J217" s="18" t="s">
        <v>2251</v>
      </c>
      <c r="K217" s="18" t="s">
        <v>130</v>
      </c>
      <c r="L217" s="18" t="s">
        <v>131</v>
      </c>
      <c r="M217" s="18">
        <v>1</v>
      </c>
      <c r="N217" s="18">
        <v>0</v>
      </c>
      <c r="O217" s="18">
        <v>0</v>
      </c>
      <c r="P217" s="18">
        <v>0</v>
      </c>
      <c r="Q217" s="18">
        <v>0</v>
      </c>
      <c r="R217" s="18">
        <v>0</v>
      </c>
      <c r="S217" s="18">
        <v>0</v>
      </c>
      <c r="T217" s="18">
        <v>0</v>
      </c>
      <c r="U217" s="18">
        <v>0</v>
      </c>
      <c r="V217" s="18">
        <v>0</v>
      </c>
      <c r="W217" s="18">
        <v>0</v>
      </c>
      <c r="X217" s="18">
        <v>1</v>
      </c>
      <c r="Y217" s="18">
        <v>0</v>
      </c>
      <c r="Z217" s="18">
        <v>0</v>
      </c>
      <c r="AA217" s="18">
        <v>0</v>
      </c>
      <c r="AB217" s="18">
        <v>0</v>
      </c>
      <c r="AC217" s="18">
        <v>0</v>
      </c>
      <c r="AD217" s="18">
        <v>0</v>
      </c>
      <c r="AE217" s="18">
        <v>0</v>
      </c>
      <c r="AF217" s="18">
        <v>0</v>
      </c>
      <c r="AG217" s="18">
        <v>0</v>
      </c>
      <c r="AH217" s="18">
        <v>0</v>
      </c>
      <c r="AI217" s="18">
        <v>0</v>
      </c>
      <c r="AJ217" s="18">
        <v>0</v>
      </c>
      <c r="AK217" s="18">
        <v>0</v>
      </c>
      <c r="AL217" s="18">
        <v>0</v>
      </c>
      <c r="AM217" s="18"/>
      <c r="AN217" s="18" t="s">
        <v>852</v>
      </c>
      <c r="AO217" s="18">
        <v>0</v>
      </c>
      <c r="AP217" s="18">
        <v>0</v>
      </c>
      <c r="AQ217" s="18">
        <v>0</v>
      </c>
      <c r="AR217" s="18">
        <v>0</v>
      </c>
      <c r="AS217" s="18">
        <v>0</v>
      </c>
      <c r="AT217" s="18">
        <v>0</v>
      </c>
      <c r="AU217" s="18">
        <v>0</v>
      </c>
      <c r="AV217" s="18">
        <v>0</v>
      </c>
      <c r="AW217" s="18">
        <v>0</v>
      </c>
      <c r="AX217" s="18">
        <v>0</v>
      </c>
      <c r="AY217" s="18">
        <v>0</v>
      </c>
      <c r="AZ217" s="18">
        <v>0</v>
      </c>
      <c r="BA217" s="18">
        <v>0</v>
      </c>
      <c r="BB217" s="18">
        <v>0</v>
      </c>
      <c r="BC217" s="18">
        <v>0</v>
      </c>
      <c r="BD217" s="18">
        <v>0</v>
      </c>
      <c r="BE217" s="18">
        <v>1</v>
      </c>
      <c r="BF217" s="18">
        <v>0</v>
      </c>
      <c r="BG217" s="18">
        <v>0</v>
      </c>
      <c r="BH217" s="18">
        <v>0</v>
      </c>
      <c r="BI217" s="18">
        <f t="shared" si="3"/>
        <v>1</v>
      </c>
      <c r="BJ217" s="18" t="s">
        <v>134</v>
      </c>
      <c r="BK217" s="18" t="s">
        <v>2252</v>
      </c>
      <c r="BL217" s="18" t="s">
        <v>136</v>
      </c>
      <c r="BM217" s="18" t="s">
        <v>2253</v>
      </c>
      <c r="BN217" s="18" t="s">
        <v>2254</v>
      </c>
      <c r="BO217" s="18" t="s">
        <v>2255</v>
      </c>
      <c r="BP217" s="18" t="s">
        <v>2256</v>
      </c>
      <c r="BQ217" s="18" t="s">
        <v>2257</v>
      </c>
      <c r="BR217" s="18" t="s">
        <v>567</v>
      </c>
      <c r="BS217" s="18" t="s">
        <v>335</v>
      </c>
      <c r="BT217" s="18" t="s">
        <v>144</v>
      </c>
      <c r="BU217" s="18" t="s">
        <v>147</v>
      </c>
      <c r="BV217" s="18" t="s">
        <v>510</v>
      </c>
      <c r="BW217" s="18" t="s">
        <v>147</v>
      </c>
      <c r="BX217" s="18" t="s">
        <v>147</v>
      </c>
    </row>
    <row r="218" spans="1:76" s="10" customFormat="1" ht="11.85" customHeight="1">
      <c r="A218" s="18" t="s">
        <v>2258</v>
      </c>
      <c r="B218" s="18" t="s">
        <v>2259</v>
      </c>
      <c r="C218" s="18" t="s">
        <v>404</v>
      </c>
      <c r="D218" s="21" t="s">
        <v>405</v>
      </c>
      <c r="E218" s="18"/>
      <c r="F218" s="18" t="s">
        <v>128</v>
      </c>
      <c r="G218" s="18" t="s">
        <v>129</v>
      </c>
      <c r="H218" s="18" t="s">
        <v>129</v>
      </c>
      <c r="I218" s="18" t="s">
        <v>129</v>
      </c>
      <c r="J218" s="18" t="s">
        <v>2260</v>
      </c>
      <c r="K218" s="18" t="s">
        <v>130</v>
      </c>
      <c r="L218" s="18" t="s">
        <v>131</v>
      </c>
      <c r="M218" s="18">
        <v>1</v>
      </c>
      <c r="N218" s="18">
        <v>0</v>
      </c>
      <c r="O218" s="18">
        <v>0</v>
      </c>
      <c r="P218" s="18">
        <v>0</v>
      </c>
      <c r="Q218" s="18">
        <v>0</v>
      </c>
      <c r="R218" s="18">
        <v>0</v>
      </c>
      <c r="S218" s="18">
        <v>0</v>
      </c>
      <c r="T218" s="18">
        <v>0</v>
      </c>
      <c r="U218" s="18">
        <v>0</v>
      </c>
      <c r="V218" s="18">
        <v>0</v>
      </c>
      <c r="W218" s="18">
        <v>0</v>
      </c>
      <c r="X218" s="18">
        <v>1</v>
      </c>
      <c r="Y218" s="18">
        <v>0</v>
      </c>
      <c r="Z218" s="18">
        <v>0</v>
      </c>
      <c r="AA218" s="18">
        <v>0</v>
      </c>
      <c r="AB218" s="18">
        <v>0</v>
      </c>
      <c r="AC218" s="18">
        <v>0</v>
      </c>
      <c r="AD218" s="18">
        <v>0</v>
      </c>
      <c r="AE218" s="18">
        <v>0</v>
      </c>
      <c r="AF218" s="18">
        <v>0</v>
      </c>
      <c r="AG218" s="18">
        <v>0</v>
      </c>
      <c r="AH218" s="18">
        <v>0</v>
      </c>
      <c r="AI218" s="18">
        <v>0</v>
      </c>
      <c r="AJ218" s="18">
        <v>0</v>
      </c>
      <c r="AK218" s="18">
        <v>0</v>
      </c>
      <c r="AL218" s="18">
        <v>0</v>
      </c>
      <c r="AM218" s="18"/>
      <c r="AN218" s="18" t="s">
        <v>2261</v>
      </c>
      <c r="AO218" s="18">
        <v>0</v>
      </c>
      <c r="AP218" s="18">
        <v>0</v>
      </c>
      <c r="AQ218" s="18">
        <v>0</v>
      </c>
      <c r="AR218" s="18">
        <v>0</v>
      </c>
      <c r="AS218" s="18">
        <v>0</v>
      </c>
      <c r="AT218" s="18">
        <v>0</v>
      </c>
      <c r="AU218" s="18">
        <v>0</v>
      </c>
      <c r="AV218" s="18">
        <v>0</v>
      </c>
      <c r="AW218" s="18">
        <v>0</v>
      </c>
      <c r="AX218" s="18">
        <v>0</v>
      </c>
      <c r="AY218" s="18">
        <v>0</v>
      </c>
      <c r="AZ218" s="18">
        <v>0</v>
      </c>
      <c r="BA218" s="18">
        <v>0</v>
      </c>
      <c r="BB218" s="18">
        <v>0</v>
      </c>
      <c r="BC218" s="18">
        <v>0</v>
      </c>
      <c r="BD218" s="18">
        <v>0</v>
      </c>
      <c r="BE218" s="18">
        <v>0</v>
      </c>
      <c r="BF218" s="18">
        <v>0</v>
      </c>
      <c r="BG218" s="18">
        <v>1</v>
      </c>
      <c r="BH218" s="18">
        <v>0</v>
      </c>
      <c r="BI218" s="18">
        <f t="shared" si="3"/>
        <v>1</v>
      </c>
      <c r="BJ218" s="18" t="s">
        <v>134</v>
      </c>
      <c r="BK218" s="18" t="s">
        <v>136</v>
      </c>
      <c r="BL218" s="18" t="s">
        <v>2262</v>
      </c>
      <c r="BM218" s="18" t="s">
        <v>2263</v>
      </c>
      <c r="BN218" s="18" t="s">
        <v>2264</v>
      </c>
      <c r="BO218" s="18" t="s">
        <v>2265</v>
      </c>
      <c r="BP218" s="18" t="s">
        <v>2266</v>
      </c>
      <c r="BQ218" s="18" t="s">
        <v>2267</v>
      </c>
      <c r="BR218" s="18" t="s">
        <v>567</v>
      </c>
      <c r="BS218" s="18" t="s">
        <v>335</v>
      </c>
      <c r="BT218" s="18" t="s">
        <v>147</v>
      </c>
      <c r="BU218" s="18" t="s">
        <v>147</v>
      </c>
      <c r="BV218" s="18" t="s">
        <v>147</v>
      </c>
      <c r="BW218" s="18" t="s">
        <v>147</v>
      </c>
      <c r="BX218" s="18" t="s">
        <v>1841</v>
      </c>
    </row>
    <row r="219" spans="1:76" s="10" customFormat="1" ht="11.85" customHeight="1">
      <c r="A219" s="18" t="s">
        <v>2268</v>
      </c>
      <c r="B219" s="18" t="s">
        <v>2269</v>
      </c>
      <c r="C219" s="18" t="s">
        <v>404</v>
      </c>
      <c r="D219" s="21" t="s">
        <v>405</v>
      </c>
      <c r="E219" s="18"/>
      <c r="F219" s="18" t="s">
        <v>128</v>
      </c>
      <c r="G219" s="18" t="s">
        <v>129</v>
      </c>
      <c r="H219" s="18" t="s">
        <v>129</v>
      </c>
      <c r="I219" s="18" t="s">
        <v>129</v>
      </c>
      <c r="J219" s="18" t="s">
        <v>2260</v>
      </c>
      <c r="K219" s="18" t="s">
        <v>130</v>
      </c>
      <c r="L219" s="18" t="s">
        <v>131</v>
      </c>
      <c r="M219" s="18">
        <v>1</v>
      </c>
      <c r="N219" s="18">
        <v>0</v>
      </c>
      <c r="O219" s="18">
        <v>0</v>
      </c>
      <c r="P219" s="18">
        <v>0</v>
      </c>
      <c r="Q219" s="18">
        <v>0</v>
      </c>
      <c r="R219" s="18">
        <v>0</v>
      </c>
      <c r="S219" s="18">
        <v>0</v>
      </c>
      <c r="T219" s="18">
        <v>0</v>
      </c>
      <c r="U219" s="18">
        <v>0</v>
      </c>
      <c r="V219" s="18">
        <v>0</v>
      </c>
      <c r="W219" s="18">
        <v>0</v>
      </c>
      <c r="X219" s="18">
        <v>1</v>
      </c>
      <c r="Y219" s="18">
        <v>0</v>
      </c>
      <c r="Z219" s="18">
        <v>0</v>
      </c>
      <c r="AA219" s="18">
        <v>0</v>
      </c>
      <c r="AB219" s="18">
        <v>0</v>
      </c>
      <c r="AC219" s="18">
        <v>0</v>
      </c>
      <c r="AD219" s="18">
        <v>0</v>
      </c>
      <c r="AE219" s="18">
        <v>0</v>
      </c>
      <c r="AF219" s="18">
        <v>0</v>
      </c>
      <c r="AG219" s="18">
        <v>0</v>
      </c>
      <c r="AH219" s="18">
        <v>0</v>
      </c>
      <c r="AI219" s="18">
        <v>0</v>
      </c>
      <c r="AJ219" s="18">
        <v>0</v>
      </c>
      <c r="AK219" s="18">
        <v>0</v>
      </c>
      <c r="AL219" s="18">
        <v>0</v>
      </c>
      <c r="AM219" s="18"/>
      <c r="AN219" s="18" t="s">
        <v>2270</v>
      </c>
      <c r="AO219" s="18">
        <v>0</v>
      </c>
      <c r="AP219" s="18">
        <v>0</v>
      </c>
      <c r="AQ219" s="18">
        <v>0</v>
      </c>
      <c r="AR219" s="18">
        <v>0</v>
      </c>
      <c r="AS219" s="18">
        <v>0</v>
      </c>
      <c r="AT219" s="18">
        <v>0</v>
      </c>
      <c r="AU219" s="18">
        <v>0</v>
      </c>
      <c r="AV219" s="18">
        <v>0</v>
      </c>
      <c r="AW219" s="18">
        <v>0</v>
      </c>
      <c r="AX219" s="18">
        <v>0</v>
      </c>
      <c r="AY219" s="18">
        <v>0</v>
      </c>
      <c r="AZ219" s="18">
        <v>0</v>
      </c>
      <c r="BA219" s="18">
        <v>0</v>
      </c>
      <c r="BB219" s="18">
        <v>0</v>
      </c>
      <c r="BC219" s="18">
        <v>0</v>
      </c>
      <c r="BD219" s="18">
        <v>0</v>
      </c>
      <c r="BE219" s="18">
        <v>0</v>
      </c>
      <c r="BF219" s="18">
        <v>0</v>
      </c>
      <c r="BG219" s="18">
        <v>1</v>
      </c>
      <c r="BH219" s="18">
        <v>0</v>
      </c>
      <c r="BI219" s="18">
        <f t="shared" si="3"/>
        <v>1</v>
      </c>
      <c r="BJ219" s="18" t="s">
        <v>134</v>
      </c>
      <c r="BK219" s="18" t="s">
        <v>136</v>
      </c>
      <c r="BL219" s="18" t="s">
        <v>2262</v>
      </c>
      <c r="BM219" s="18" t="s">
        <v>2271</v>
      </c>
      <c r="BN219" s="18" t="s">
        <v>2272</v>
      </c>
      <c r="BO219" s="18" t="s">
        <v>2273</v>
      </c>
      <c r="BP219" s="18" t="s">
        <v>2266</v>
      </c>
      <c r="BQ219" s="18" t="s">
        <v>2274</v>
      </c>
      <c r="BR219" s="18" t="s">
        <v>567</v>
      </c>
      <c r="BS219" s="18" t="s">
        <v>335</v>
      </c>
      <c r="BT219" s="18" t="s">
        <v>147</v>
      </c>
      <c r="BU219" s="18" t="s">
        <v>147</v>
      </c>
      <c r="BV219" s="18" t="s">
        <v>147</v>
      </c>
      <c r="BW219" s="18" t="s">
        <v>147</v>
      </c>
      <c r="BX219" s="18" t="s">
        <v>1841</v>
      </c>
    </row>
    <row r="220" spans="1:76" s="10" customFormat="1" ht="11.85" customHeight="1">
      <c r="A220" s="18" t="s">
        <v>2275</v>
      </c>
      <c r="B220" s="18" t="s">
        <v>2276</v>
      </c>
      <c r="C220" s="18" t="s">
        <v>404</v>
      </c>
      <c r="D220" s="21" t="s">
        <v>405</v>
      </c>
      <c r="E220" s="18"/>
      <c r="F220" s="18" t="s">
        <v>128</v>
      </c>
      <c r="G220" s="18" t="s">
        <v>129</v>
      </c>
      <c r="H220" s="18" t="s">
        <v>129</v>
      </c>
      <c r="I220" s="18" t="s">
        <v>129</v>
      </c>
      <c r="J220" s="18" t="s">
        <v>1854</v>
      </c>
      <c r="K220" s="18" t="s">
        <v>130</v>
      </c>
      <c r="L220" s="18" t="s">
        <v>131</v>
      </c>
      <c r="M220" s="18">
        <v>1</v>
      </c>
      <c r="N220" s="18">
        <v>0</v>
      </c>
      <c r="O220" s="18">
        <v>0</v>
      </c>
      <c r="P220" s="18">
        <v>0</v>
      </c>
      <c r="Q220" s="18">
        <v>0</v>
      </c>
      <c r="R220" s="18">
        <v>0</v>
      </c>
      <c r="S220" s="18">
        <v>0</v>
      </c>
      <c r="T220" s="18">
        <v>0</v>
      </c>
      <c r="U220" s="18">
        <v>0</v>
      </c>
      <c r="V220" s="18">
        <v>0</v>
      </c>
      <c r="W220" s="18">
        <v>0</v>
      </c>
      <c r="X220" s="18">
        <v>1</v>
      </c>
      <c r="Y220" s="18">
        <v>0</v>
      </c>
      <c r="Z220" s="18">
        <v>0</v>
      </c>
      <c r="AA220" s="18">
        <v>0</v>
      </c>
      <c r="AB220" s="18">
        <v>0</v>
      </c>
      <c r="AC220" s="18">
        <v>0</v>
      </c>
      <c r="AD220" s="18">
        <v>0</v>
      </c>
      <c r="AE220" s="18">
        <v>0</v>
      </c>
      <c r="AF220" s="18">
        <v>0</v>
      </c>
      <c r="AG220" s="18">
        <v>0</v>
      </c>
      <c r="AH220" s="18">
        <v>0</v>
      </c>
      <c r="AI220" s="18">
        <v>0</v>
      </c>
      <c r="AJ220" s="18">
        <v>0</v>
      </c>
      <c r="AK220" s="18">
        <v>0</v>
      </c>
      <c r="AL220" s="18">
        <v>0</v>
      </c>
      <c r="AM220" s="18"/>
      <c r="AN220" s="18" t="s">
        <v>852</v>
      </c>
      <c r="AO220" s="18">
        <v>0</v>
      </c>
      <c r="AP220" s="18">
        <v>0</v>
      </c>
      <c r="AQ220" s="18">
        <v>0</v>
      </c>
      <c r="AR220" s="18">
        <v>0</v>
      </c>
      <c r="AS220" s="18">
        <v>0</v>
      </c>
      <c r="AT220" s="18">
        <v>0</v>
      </c>
      <c r="AU220" s="18">
        <v>0</v>
      </c>
      <c r="AV220" s="18">
        <v>0</v>
      </c>
      <c r="AW220" s="18">
        <v>0</v>
      </c>
      <c r="AX220" s="18">
        <v>0</v>
      </c>
      <c r="AY220" s="18">
        <v>0</v>
      </c>
      <c r="AZ220" s="18">
        <v>0</v>
      </c>
      <c r="BA220" s="18">
        <v>0</v>
      </c>
      <c r="BB220" s="18">
        <v>0</v>
      </c>
      <c r="BC220" s="18">
        <v>0</v>
      </c>
      <c r="BD220" s="18">
        <v>0</v>
      </c>
      <c r="BE220" s="18">
        <v>1</v>
      </c>
      <c r="BF220" s="18">
        <v>0</v>
      </c>
      <c r="BG220" s="18">
        <v>0</v>
      </c>
      <c r="BH220" s="18">
        <v>0</v>
      </c>
      <c r="BI220" s="18">
        <f t="shared" si="3"/>
        <v>1</v>
      </c>
      <c r="BJ220" s="18" t="s">
        <v>134</v>
      </c>
      <c r="BK220" s="18" t="s">
        <v>2189</v>
      </c>
      <c r="BL220" s="18" t="s">
        <v>147</v>
      </c>
      <c r="BM220" s="18" t="s">
        <v>2277</v>
      </c>
      <c r="BN220" s="18" t="s">
        <v>2278</v>
      </c>
      <c r="BO220" s="18" t="s">
        <v>2279</v>
      </c>
      <c r="BP220" s="18" t="s">
        <v>549</v>
      </c>
      <c r="BQ220" s="18" t="s">
        <v>2280</v>
      </c>
      <c r="BR220" s="18" t="s">
        <v>567</v>
      </c>
      <c r="BS220" s="18" t="s">
        <v>335</v>
      </c>
      <c r="BT220" s="18" t="s">
        <v>144</v>
      </c>
      <c r="BU220" s="18" t="s">
        <v>147</v>
      </c>
      <c r="BV220" s="18" t="s">
        <v>147</v>
      </c>
      <c r="BW220" s="18" t="s">
        <v>147</v>
      </c>
      <c r="BX220" s="18" t="s">
        <v>147</v>
      </c>
    </row>
    <row r="221" spans="1:76" s="10" customFormat="1" ht="11.85" customHeight="1">
      <c r="A221" s="18" t="s">
        <v>2281</v>
      </c>
      <c r="B221" s="18" t="s">
        <v>2282</v>
      </c>
      <c r="C221" s="18" t="s">
        <v>404</v>
      </c>
      <c r="D221" s="21" t="s">
        <v>405</v>
      </c>
      <c r="E221" s="18"/>
      <c r="F221" s="18" t="s">
        <v>128</v>
      </c>
      <c r="G221" s="18" t="s">
        <v>129</v>
      </c>
      <c r="H221" s="18" t="s">
        <v>129</v>
      </c>
      <c r="I221" s="18" t="s">
        <v>129</v>
      </c>
      <c r="J221" s="18" t="s">
        <v>1781</v>
      </c>
      <c r="K221" s="18" t="s">
        <v>2283</v>
      </c>
      <c r="L221" s="18" t="s">
        <v>1563</v>
      </c>
      <c r="M221" s="18">
        <v>1</v>
      </c>
      <c r="N221" s="18">
        <v>0</v>
      </c>
      <c r="O221" s="18">
        <v>0</v>
      </c>
      <c r="P221" s="18">
        <v>0</v>
      </c>
      <c r="Q221" s="18">
        <v>0</v>
      </c>
      <c r="R221" s="18">
        <v>0</v>
      </c>
      <c r="S221" s="18">
        <v>0</v>
      </c>
      <c r="T221" s="18">
        <v>0</v>
      </c>
      <c r="U221" s="18">
        <v>0</v>
      </c>
      <c r="V221" s="18">
        <v>0</v>
      </c>
      <c r="W221" s="18">
        <v>0</v>
      </c>
      <c r="X221" s="18">
        <v>0</v>
      </c>
      <c r="Y221" s="18">
        <v>0</v>
      </c>
      <c r="Z221" s="18">
        <v>1</v>
      </c>
      <c r="AA221" s="18">
        <v>0</v>
      </c>
      <c r="AB221" s="18">
        <v>0</v>
      </c>
      <c r="AC221" s="18">
        <v>0</v>
      </c>
      <c r="AD221" s="18">
        <v>0</v>
      </c>
      <c r="AE221" s="18">
        <v>0</v>
      </c>
      <c r="AF221" s="18">
        <v>0</v>
      </c>
      <c r="AG221" s="18">
        <v>0</v>
      </c>
      <c r="AH221" s="18">
        <v>0</v>
      </c>
      <c r="AI221" s="18">
        <v>0</v>
      </c>
      <c r="AJ221" s="18">
        <v>0</v>
      </c>
      <c r="AK221" s="18">
        <v>0</v>
      </c>
      <c r="AL221" s="18">
        <v>0</v>
      </c>
      <c r="AM221" s="18"/>
      <c r="AN221" s="18" t="s">
        <v>66</v>
      </c>
      <c r="AO221" s="18">
        <v>0</v>
      </c>
      <c r="AP221" s="18">
        <v>0</v>
      </c>
      <c r="AQ221" s="18">
        <v>0</v>
      </c>
      <c r="AR221" s="18">
        <v>0</v>
      </c>
      <c r="AS221" s="18">
        <v>0</v>
      </c>
      <c r="AT221" s="18">
        <v>0</v>
      </c>
      <c r="AU221" s="18">
        <v>0</v>
      </c>
      <c r="AV221" s="18">
        <v>0</v>
      </c>
      <c r="AW221" s="18">
        <v>0</v>
      </c>
      <c r="AX221" s="18">
        <v>0</v>
      </c>
      <c r="AY221" s="18">
        <v>0</v>
      </c>
      <c r="AZ221" s="18">
        <v>0</v>
      </c>
      <c r="BA221" s="18">
        <v>0</v>
      </c>
      <c r="BB221" s="18">
        <v>0</v>
      </c>
      <c r="BC221" s="18">
        <v>1</v>
      </c>
      <c r="BD221" s="18">
        <v>0</v>
      </c>
      <c r="BE221" s="18">
        <v>0</v>
      </c>
      <c r="BF221" s="18">
        <v>0</v>
      </c>
      <c r="BG221" s="18">
        <v>0</v>
      </c>
      <c r="BH221" s="18">
        <v>0</v>
      </c>
      <c r="BI221" s="18">
        <f t="shared" si="3"/>
        <v>1</v>
      </c>
      <c r="BJ221" s="18" t="s">
        <v>134</v>
      </c>
      <c r="BK221" s="18" t="s">
        <v>230</v>
      </c>
      <c r="BL221" s="18" t="s">
        <v>147</v>
      </c>
      <c r="BM221" s="18" t="s">
        <v>2284</v>
      </c>
      <c r="BN221" s="18" t="s">
        <v>2285</v>
      </c>
      <c r="BO221" s="18" t="s">
        <v>2175</v>
      </c>
      <c r="BP221" s="18" t="s">
        <v>2286</v>
      </c>
      <c r="BQ221" s="18" t="s">
        <v>147</v>
      </c>
      <c r="BR221" s="18" t="s">
        <v>631</v>
      </c>
      <c r="BS221" s="18" t="s">
        <v>143</v>
      </c>
      <c r="BT221" s="18" t="s">
        <v>147</v>
      </c>
      <c r="BU221" s="18" t="s">
        <v>165</v>
      </c>
      <c r="BV221" s="18" t="s">
        <v>1442</v>
      </c>
      <c r="BW221" s="18" t="s">
        <v>147</v>
      </c>
      <c r="BX221" s="18" t="s">
        <v>165</v>
      </c>
    </row>
    <row r="222" spans="1:76" s="10" customFormat="1" ht="11.85" customHeight="1">
      <c r="A222" s="18" t="s">
        <v>2287</v>
      </c>
      <c r="B222" s="18" t="s">
        <v>2288</v>
      </c>
      <c r="C222" s="18" t="s">
        <v>404</v>
      </c>
      <c r="D222" s="21" t="s">
        <v>405</v>
      </c>
      <c r="E222" s="18"/>
      <c r="F222" s="18" t="s">
        <v>128</v>
      </c>
      <c r="G222" s="18" t="s">
        <v>129</v>
      </c>
      <c r="H222" s="18" t="s">
        <v>129</v>
      </c>
      <c r="I222" s="18" t="s">
        <v>129</v>
      </c>
      <c r="J222" s="18" t="s">
        <v>1854</v>
      </c>
      <c r="K222" s="18" t="s">
        <v>1278</v>
      </c>
      <c r="L222" s="18" t="s">
        <v>420</v>
      </c>
      <c r="M222" s="18">
        <v>1</v>
      </c>
      <c r="N222" s="18">
        <v>0</v>
      </c>
      <c r="O222" s="18">
        <v>0</v>
      </c>
      <c r="P222" s="18">
        <v>0</v>
      </c>
      <c r="Q222" s="18">
        <v>0</v>
      </c>
      <c r="R222" s="18">
        <v>0</v>
      </c>
      <c r="S222" s="18">
        <v>0</v>
      </c>
      <c r="T222" s="18">
        <v>0</v>
      </c>
      <c r="U222" s="18">
        <v>0</v>
      </c>
      <c r="V222" s="18">
        <v>0</v>
      </c>
      <c r="W222" s="18">
        <v>0</v>
      </c>
      <c r="X222" s="18">
        <v>0</v>
      </c>
      <c r="Y222" s="18">
        <v>0</v>
      </c>
      <c r="Z222" s="18">
        <v>1</v>
      </c>
      <c r="AA222" s="18">
        <v>0</v>
      </c>
      <c r="AB222" s="18">
        <v>0</v>
      </c>
      <c r="AC222" s="18">
        <v>0</v>
      </c>
      <c r="AD222" s="18">
        <v>0</v>
      </c>
      <c r="AE222" s="18">
        <v>0</v>
      </c>
      <c r="AF222" s="18">
        <v>0</v>
      </c>
      <c r="AG222" s="18">
        <v>0</v>
      </c>
      <c r="AH222" s="18">
        <v>0</v>
      </c>
      <c r="AI222" s="18">
        <v>0</v>
      </c>
      <c r="AJ222" s="18">
        <v>0</v>
      </c>
      <c r="AK222" s="18">
        <v>0</v>
      </c>
      <c r="AL222" s="18">
        <v>0</v>
      </c>
      <c r="AM222" s="18"/>
      <c r="AN222" s="18" t="s">
        <v>2081</v>
      </c>
      <c r="AO222" s="18">
        <v>0</v>
      </c>
      <c r="AP222" s="18">
        <v>0</v>
      </c>
      <c r="AQ222" s="18">
        <v>1</v>
      </c>
      <c r="AR222" s="18">
        <v>0</v>
      </c>
      <c r="AS222" s="18">
        <v>0</v>
      </c>
      <c r="AT222" s="18">
        <v>0</v>
      </c>
      <c r="AU222" s="18">
        <v>0</v>
      </c>
      <c r="AV222" s="18">
        <v>0</v>
      </c>
      <c r="AW222" s="18">
        <v>0</v>
      </c>
      <c r="AX222" s="18">
        <v>0</v>
      </c>
      <c r="AY222" s="18">
        <v>0</v>
      </c>
      <c r="AZ222" s="18">
        <v>0</v>
      </c>
      <c r="BA222" s="18">
        <v>0</v>
      </c>
      <c r="BB222" s="18">
        <v>0</v>
      </c>
      <c r="BC222" s="18">
        <v>0</v>
      </c>
      <c r="BD222" s="18">
        <v>0</v>
      </c>
      <c r="BE222" s="18">
        <v>0</v>
      </c>
      <c r="BF222" s="18">
        <v>0</v>
      </c>
      <c r="BG222" s="18">
        <v>0</v>
      </c>
      <c r="BH222" s="18">
        <v>0</v>
      </c>
      <c r="BI222" s="18">
        <f t="shared" si="3"/>
        <v>1</v>
      </c>
      <c r="BJ222" s="18" t="s">
        <v>134</v>
      </c>
      <c r="BK222" s="18" t="s">
        <v>136</v>
      </c>
      <c r="BL222" s="18" t="s">
        <v>423</v>
      </c>
      <c r="BM222" s="18" t="s">
        <v>2289</v>
      </c>
      <c r="BN222" s="18" t="s">
        <v>2290</v>
      </c>
      <c r="BO222" s="18" t="s">
        <v>2291</v>
      </c>
      <c r="BP222" s="18" t="s">
        <v>2292</v>
      </c>
      <c r="BQ222" s="18" t="s">
        <v>147</v>
      </c>
      <c r="BR222" s="18" t="s">
        <v>631</v>
      </c>
      <c r="BS222" s="18" t="s">
        <v>143</v>
      </c>
      <c r="BT222" s="18" t="s">
        <v>430</v>
      </c>
      <c r="BU222" s="18" t="s">
        <v>147</v>
      </c>
      <c r="BV222" s="18" t="s">
        <v>1442</v>
      </c>
      <c r="BW222" s="18" t="s">
        <v>147</v>
      </c>
      <c r="BX222" s="18" t="s">
        <v>431</v>
      </c>
    </row>
    <row r="223" spans="1:76" s="10" customFormat="1" ht="11.85" customHeight="1">
      <c r="A223" s="18" t="s">
        <v>2293</v>
      </c>
      <c r="B223" s="18" t="s">
        <v>2294</v>
      </c>
      <c r="C223" s="18" t="s">
        <v>404</v>
      </c>
      <c r="D223" s="21" t="s">
        <v>405</v>
      </c>
      <c r="E223" s="18"/>
      <c r="F223" s="18" t="s">
        <v>128</v>
      </c>
      <c r="G223" s="18" t="s">
        <v>129</v>
      </c>
      <c r="H223" s="18" t="s">
        <v>129</v>
      </c>
      <c r="I223" s="18" t="s">
        <v>129</v>
      </c>
      <c r="J223" s="18" t="s">
        <v>1854</v>
      </c>
      <c r="K223" s="18" t="s">
        <v>1278</v>
      </c>
      <c r="L223" s="18" t="s">
        <v>420</v>
      </c>
      <c r="M223" s="18">
        <v>1</v>
      </c>
      <c r="N223" s="18">
        <v>0</v>
      </c>
      <c r="O223" s="18">
        <v>0</v>
      </c>
      <c r="P223" s="18">
        <v>0</v>
      </c>
      <c r="Q223" s="18">
        <v>0</v>
      </c>
      <c r="R223" s="18">
        <v>0</v>
      </c>
      <c r="S223" s="18">
        <v>0</v>
      </c>
      <c r="T223" s="18">
        <v>0</v>
      </c>
      <c r="U223" s="18">
        <v>0</v>
      </c>
      <c r="V223" s="18">
        <v>0</v>
      </c>
      <c r="W223" s="18">
        <v>0</v>
      </c>
      <c r="X223" s="18">
        <v>0</v>
      </c>
      <c r="Y223" s="18">
        <v>0</v>
      </c>
      <c r="Z223" s="18">
        <v>1</v>
      </c>
      <c r="AA223" s="18">
        <v>0</v>
      </c>
      <c r="AB223" s="18">
        <v>0</v>
      </c>
      <c r="AC223" s="18">
        <v>0</v>
      </c>
      <c r="AD223" s="18">
        <v>0</v>
      </c>
      <c r="AE223" s="18">
        <v>0</v>
      </c>
      <c r="AF223" s="18">
        <v>0</v>
      </c>
      <c r="AG223" s="18">
        <v>0</v>
      </c>
      <c r="AH223" s="18">
        <v>0</v>
      </c>
      <c r="AI223" s="18">
        <v>0</v>
      </c>
      <c r="AJ223" s="18">
        <v>0</v>
      </c>
      <c r="AK223" s="18">
        <v>0</v>
      </c>
      <c r="AL223" s="18">
        <v>0</v>
      </c>
      <c r="AM223" s="18"/>
      <c r="AN223" s="18" t="s">
        <v>2081</v>
      </c>
      <c r="AO223" s="18">
        <v>0</v>
      </c>
      <c r="AP223" s="18">
        <v>0</v>
      </c>
      <c r="AQ223" s="18">
        <v>1</v>
      </c>
      <c r="AR223" s="18">
        <v>0</v>
      </c>
      <c r="AS223" s="18">
        <v>0</v>
      </c>
      <c r="AT223" s="18">
        <v>0</v>
      </c>
      <c r="AU223" s="18">
        <v>0</v>
      </c>
      <c r="AV223" s="18">
        <v>0</v>
      </c>
      <c r="AW223" s="18">
        <v>0</v>
      </c>
      <c r="AX223" s="18">
        <v>0</v>
      </c>
      <c r="AY223" s="18">
        <v>0</v>
      </c>
      <c r="AZ223" s="18">
        <v>0</v>
      </c>
      <c r="BA223" s="18">
        <v>0</v>
      </c>
      <c r="BB223" s="18">
        <v>0</v>
      </c>
      <c r="BC223" s="18">
        <v>0</v>
      </c>
      <c r="BD223" s="18">
        <v>0</v>
      </c>
      <c r="BE223" s="18">
        <v>0</v>
      </c>
      <c r="BF223" s="18">
        <v>0</v>
      </c>
      <c r="BG223" s="18">
        <v>0</v>
      </c>
      <c r="BH223" s="18">
        <v>0</v>
      </c>
      <c r="BI223" s="18">
        <f t="shared" si="3"/>
        <v>1</v>
      </c>
      <c r="BJ223" s="18" t="s">
        <v>134</v>
      </c>
      <c r="BK223" s="18" t="s">
        <v>136</v>
      </c>
      <c r="BL223" s="18" t="s">
        <v>423</v>
      </c>
      <c r="BM223" s="18" t="s">
        <v>2295</v>
      </c>
      <c r="BN223" s="18" t="s">
        <v>2296</v>
      </c>
      <c r="BO223" s="18" t="s">
        <v>2291</v>
      </c>
      <c r="BP223" s="18" t="s">
        <v>2292</v>
      </c>
      <c r="BQ223" s="18" t="s">
        <v>147</v>
      </c>
      <c r="BR223" s="18" t="s">
        <v>631</v>
      </c>
      <c r="BS223" s="18" t="s">
        <v>143</v>
      </c>
      <c r="BT223" s="18" t="s">
        <v>430</v>
      </c>
      <c r="BU223" s="18" t="s">
        <v>147</v>
      </c>
      <c r="BV223" s="18" t="s">
        <v>1442</v>
      </c>
      <c r="BW223" s="18" t="s">
        <v>147</v>
      </c>
      <c r="BX223" s="18" t="s">
        <v>431</v>
      </c>
    </row>
    <row r="224" spans="1:76" s="10" customFormat="1" ht="11.85" customHeight="1">
      <c r="A224" s="18" t="s">
        <v>2297</v>
      </c>
      <c r="B224" s="18" t="s">
        <v>2298</v>
      </c>
      <c r="C224" s="18" t="s">
        <v>404</v>
      </c>
      <c r="D224" s="21" t="s">
        <v>405</v>
      </c>
      <c r="E224" s="18"/>
      <c r="F224" s="18" t="s">
        <v>128</v>
      </c>
      <c r="G224" s="18" t="s">
        <v>129</v>
      </c>
      <c r="H224" s="18" t="s">
        <v>129</v>
      </c>
      <c r="I224" s="18" t="s">
        <v>129</v>
      </c>
      <c r="J224" s="18" t="s">
        <v>1854</v>
      </c>
      <c r="K224" s="18" t="s">
        <v>130</v>
      </c>
      <c r="L224" s="18" t="s">
        <v>131</v>
      </c>
      <c r="M224" s="18">
        <v>0</v>
      </c>
      <c r="N224" s="18">
        <v>0</v>
      </c>
      <c r="O224" s="18">
        <v>0</v>
      </c>
      <c r="P224" s="18">
        <v>1</v>
      </c>
      <c r="Q224" s="18">
        <v>1</v>
      </c>
      <c r="R224" s="18">
        <v>0</v>
      </c>
      <c r="S224" s="18">
        <v>0</v>
      </c>
      <c r="T224" s="18">
        <v>0</v>
      </c>
      <c r="U224" s="18">
        <v>0</v>
      </c>
      <c r="V224" s="18">
        <v>0</v>
      </c>
      <c r="W224" s="18">
        <v>0</v>
      </c>
      <c r="X224" s="18">
        <v>0</v>
      </c>
      <c r="Y224" s="18">
        <v>0</v>
      </c>
      <c r="Z224" s="18">
        <v>0</v>
      </c>
      <c r="AA224" s="18">
        <v>0</v>
      </c>
      <c r="AB224" s="18">
        <v>0</v>
      </c>
      <c r="AC224" s="18">
        <v>0</v>
      </c>
      <c r="AD224" s="18">
        <v>0</v>
      </c>
      <c r="AE224" s="18">
        <v>0</v>
      </c>
      <c r="AF224" s="18">
        <v>0</v>
      </c>
      <c r="AG224" s="18">
        <v>0</v>
      </c>
      <c r="AH224" s="18">
        <v>0</v>
      </c>
      <c r="AI224" s="18">
        <v>0</v>
      </c>
      <c r="AJ224" s="18">
        <v>0</v>
      </c>
      <c r="AK224" s="18">
        <v>0</v>
      </c>
      <c r="AL224" s="18">
        <v>0</v>
      </c>
      <c r="AM224" s="18" t="s">
        <v>49</v>
      </c>
      <c r="AN224" s="18" t="s">
        <v>2299</v>
      </c>
      <c r="AO224" s="18">
        <v>0</v>
      </c>
      <c r="AP224" s="18">
        <v>0</v>
      </c>
      <c r="AQ224" s="18">
        <v>0</v>
      </c>
      <c r="AR224" s="18">
        <v>0</v>
      </c>
      <c r="AS224" s="18">
        <v>0</v>
      </c>
      <c r="AT224" s="18">
        <v>0</v>
      </c>
      <c r="AU224" s="18">
        <v>0</v>
      </c>
      <c r="AV224" s="18">
        <v>0</v>
      </c>
      <c r="AW224" s="18">
        <v>0</v>
      </c>
      <c r="AX224" s="18">
        <v>0</v>
      </c>
      <c r="AY224" s="18">
        <v>0</v>
      </c>
      <c r="AZ224" s="18">
        <v>0</v>
      </c>
      <c r="BA224" s="18">
        <v>0</v>
      </c>
      <c r="BB224" s="18">
        <v>1</v>
      </c>
      <c r="BC224" s="18">
        <v>0</v>
      </c>
      <c r="BD224" s="18">
        <v>0</v>
      </c>
      <c r="BE224" s="18">
        <v>1</v>
      </c>
      <c r="BF224" s="18">
        <v>0</v>
      </c>
      <c r="BG224" s="18">
        <v>0</v>
      </c>
      <c r="BH224" s="18">
        <v>0</v>
      </c>
      <c r="BI224" s="18">
        <f t="shared" si="3"/>
        <v>2</v>
      </c>
      <c r="BJ224" s="18" t="s">
        <v>134</v>
      </c>
      <c r="BK224" s="18" t="s">
        <v>196</v>
      </c>
      <c r="BL224" s="18" t="s">
        <v>136</v>
      </c>
      <c r="BM224" s="18" t="s">
        <v>2300</v>
      </c>
      <c r="BN224" s="18" t="s">
        <v>2301</v>
      </c>
      <c r="BO224" s="18" t="s">
        <v>2302</v>
      </c>
      <c r="BP224" s="18" t="s">
        <v>2303</v>
      </c>
      <c r="BQ224" s="18" t="s">
        <v>2304</v>
      </c>
      <c r="BR224" s="18" t="s">
        <v>142</v>
      </c>
      <c r="BS224" s="18" t="s">
        <v>143</v>
      </c>
      <c r="BT224" s="18" t="s">
        <v>1719</v>
      </c>
      <c r="BU224" s="18" t="s">
        <v>147</v>
      </c>
      <c r="BV224" s="18" t="s">
        <v>523</v>
      </c>
      <c r="BW224" s="18" t="s">
        <v>147</v>
      </c>
      <c r="BX224" s="18" t="s">
        <v>147</v>
      </c>
    </row>
    <row r="225" spans="1:76" s="10" customFormat="1" ht="11.85" customHeight="1">
      <c r="A225" s="18" t="s">
        <v>2305</v>
      </c>
      <c r="B225" s="18" t="s">
        <v>2306</v>
      </c>
      <c r="C225" s="18" t="s">
        <v>404</v>
      </c>
      <c r="D225" s="21" t="s">
        <v>405</v>
      </c>
      <c r="E225" s="18"/>
      <c r="F225" s="18" t="s">
        <v>128</v>
      </c>
      <c r="G225" s="18" t="s">
        <v>129</v>
      </c>
      <c r="H225" s="18" t="s">
        <v>129</v>
      </c>
      <c r="I225" s="18" t="s">
        <v>129</v>
      </c>
      <c r="J225" s="18" t="s">
        <v>129</v>
      </c>
      <c r="K225" s="18" t="s">
        <v>2307</v>
      </c>
      <c r="L225" s="18" t="s">
        <v>2308</v>
      </c>
      <c r="M225" s="18">
        <v>0</v>
      </c>
      <c r="N225" s="18">
        <v>0</v>
      </c>
      <c r="O225" s="18">
        <v>0</v>
      </c>
      <c r="P225" s="18">
        <v>0</v>
      </c>
      <c r="Q225" s="18">
        <v>0</v>
      </c>
      <c r="R225" s="18">
        <v>0</v>
      </c>
      <c r="S225" s="18">
        <v>0</v>
      </c>
      <c r="T225" s="18">
        <v>0</v>
      </c>
      <c r="U225" s="18">
        <v>0</v>
      </c>
      <c r="V225" s="18">
        <v>1</v>
      </c>
      <c r="W225" s="18">
        <v>0</v>
      </c>
      <c r="X225" s="18">
        <v>0</v>
      </c>
      <c r="Y225" s="18">
        <v>0</v>
      </c>
      <c r="Z225" s="18">
        <v>1</v>
      </c>
      <c r="AA225" s="18">
        <v>0</v>
      </c>
      <c r="AB225" s="18">
        <v>0</v>
      </c>
      <c r="AC225" s="18">
        <v>0</v>
      </c>
      <c r="AD225" s="18">
        <v>0</v>
      </c>
      <c r="AE225" s="18">
        <v>0</v>
      </c>
      <c r="AF225" s="18">
        <v>0</v>
      </c>
      <c r="AG225" s="18">
        <v>0</v>
      </c>
      <c r="AH225" s="18">
        <v>0</v>
      </c>
      <c r="AI225" s="18">
        <v>0</v>
      </c>
      <c r="AJ225" s="18">
        <v>0</v>
      </c>
      <c r="AK225" s="18">
        <v>0</v>
      </c>
      <c r="AL225" s="18">
        <v>0</v>
      </c>
      <c r="AM225" s="18"/>
      <c r="AN225" s="18" t="s">
        <v>2309</v>
      </c>
      <c r="AO225" s="18">
        <v>0</v>
      </c>
      <c r="AP225" s="18">
        <v>0</v>
      </c>
      <c r="AQ225" s="18">
        <v>0</v>
      </c>
      <c r="AR225" s="18">
        <v>0</v>
      </c>
      <c r="AS225" s="18">
        <v>0</v>
      </c>
      <c r="AT225" s="18">
        <v>1</v>
      </c>
      <c r="AU225" s="18">
        <v>0</v>
      </c>
      <c r="AV225" s="18">
        <v>0</v>
      </c>
      <c r="AW225" s="18">
        <v>0</v>
      </c>
      <c r="AX225" s="18">
        <v>1</v>
      </c>
      <c r="AY225" s="18">
        <v>0</v>
      </c>
      <c r="AZ225" s="18">
        <v>0</v>
      </c>
      <c r="BA225" s="18">
        <v>0</v>
      </c>
      <c r="BB225" s="18">
        <v>0</v>
      </c>
      <c r="BC225" s="18">
        <v>0</v>
      </c>
      <c r="BD225" s="18">
        <v>0</v>
      </c>
      <c r="BE225" s="18">
        <v>0</v>
      </c>
      <c r="BF225" s="18">
        <v>0</v>
      </c>
      <c r="BG225" s="18">
        <v>0</v>
      </c>
      <c r="BH225" s="18">
        <v>0</v>
      </c>
      <c r="BI225" s="18">
        <f t="shared" si="3"/>
        <v>2</v>
      </c>
      <c r="BJ225" s="18" t="s">
        <v>134</v>
      </c>
      <c r="BK225" s="18" t="s">
        <v>136</v>
      </c>
      <c r="BL225" s="18" t="s">
        <v>147</v>
      </c>
      <c r="BM225" s="18" t="s">
        <v>2310</v>
      </c>
      <c r="BN225" s="18" t="s">
        <v>2311</v>
      </c>
      <c r="BO225" s="18" t="s">
        <v>2312</v>
      </c>
      <c r="BP225" s="18" t="s">
        <v>2313</v>
      </c>
      <c r="BQ225" s="18" t="s">
        <v>2314</v>
      </c>
      <c r="BR225" s="18" t="s">
        <v>631</v>
      </c>
      <c r="BS225" s="18" t="s">
        <v>143</v>
      </c>
      <c r="BT225" s="18" t="s">
        <v>2315</v>
      </c>
      <c r="BU225" s="18" t="s">
        <v>145</v>
      </c>
      <c r="BV225" s="18" t="s">
        <v>2316</v>
      </c>
      <c r="BW225" s="18" t="s">
        <v>147</v>
      </c>
      <c r="BX225" s="18" t="s">
        <v>321</v>
      </c>
    </row>
    <row r="226" spans="1:76" s="10" customFormat="1" ht="11.85" customHeight="1">
      <c r="A226" s="18" t="s">
        <v>2317</v>
      </c>
      <c r="B226" s="18" t="s">
        <v>2318</v>
      </c>
      <c r="C226" s="18" t="s">
        <v>404</v>
      </c>
      <c r="D226" s="21" t="s">
        <v>405</v>
      </c>
      <c r="E226" s="18"/>
      <c r="F226" s="18" t="s">
        <v>128</v>
      </c>
      <c r="G226" s="18" t="s">
        <v>129</v>
      </c>
      <c r="H226" s="18" t="s">
        <v>129</v>
      </c>
      <c r="I226" s="18" t="s">
        <v>129</v>
      </c>
      <c r="J226" s="18" t="s">
        <v>1854</v>
      </c>
      <c r="K226" s="18" t="s">
        <v>984</v>
      </c>
      <c r="L226" s="18" t="s">
        <v>2319</v>
      </c>
      <c r="M226" s="18">
        <v>0</v>
      </c>
      <c r="N226" s="18">
        <v>0</v>
      </c>
      <c r="O226" s="18">
        <v>0</v>
      </c>
      <c r="P226" s="18">
        <v>0</v>
      </c>
      <c r="Q226" s="18">
        <v>0</v>
      </c>
      <c r="R226" s="18">
        <v>0</v>
      </c>
      <c r="S226" s="18">
        <v>0</v>
      </c>
      <c r="T226" s="18">
        <v>0</v>
      </c>
      <c r="U226" s="18">
        <v>0</v>
      </c>
      <c r="V226" s="18">
        <v>0</v>
      </c>
      <c r="W226" s="18">
        <v>0</v>
      </c>
      <c r="X226" s="18">
        <v>0</v>
      </c>
      <c r="Y226" s="18">
        <v>0</v>
      </c>
      <c r="Z226" s="18">
        <v>0</v>
      </c>
      <c r="AA226" s="18">
        <v>0</v>
      </c>
      <c r="AB226" s="18">
        <v>0</v>
      </c>
      <c r="AC226" s="18">
        <v>0</v>
      </c>
      <c r="AD226" s="18">
        <v>0</v>
      </c>
      <c r="AE226" s="18">
        <v>0</v>
      </c>
      <c r="AF226" s="18">
        <v>0</v>
      </c>
      <c r="AG226" s="18">
        <v>0</v>
      </c>
      <c r="AH226" s="18">
        <v>0</v>
      </c>
      <c r="AI226" s="18">
        <v>0</v>
      </c>
      <c r="AJ226" s="18">
        <v>0</v>
      </c>
      <c r="AK226" s="18">
        <v>1</v>
      </c>
      <c r="AL226" s="18">
        <v>0</v>
      </c>
      <c r="AM226" s="18"/>
      <c r="AN226" s="18" t="s">
        <v>881</v>
      </c>
      <c r="AO226" s="18">
        <v>0</v>
      </c>
      <c r="AP226" s="18">
        <v>0</v>
      </c>
      <c r="AQ226" s="18">
        <v>0</v>
      </c>
      <c r="AR226" s="18">
        <v>0</v>
      </c>
      <c r="AS226" s="18">
        <v>0</v>
      </c>
      <c r="AT226" s="18">
        <v>1</v>
      </c>
      <c r="AU226" s="18">
        <v>0</v>
      </c>
      <c r="AV226" s="18">
        <v>0</v>
      </c>
      <c r="AW226" s="18">
        <v>0</v>
      </c>
      <c r="AX226" s="18">
        <v>0</v>
      </c>
      <c r="AY226" s="18">
        <v>0</v>
      </c>
      <c r="AZ226" s="18">
        <v>0</v>
      </c>
      <c r="BA226" s="18">
        <v>1</v>
      </c>
      <c r="BB226" s="18">
        <v>0</v>
      </c>
      <c r="BC226" s="18">
        <v>0</v>
      </c>
      <c r="BD226" s="18">
        <v>0</v>
      </c>
      <c r="BE226" s="18">
        <v>0</v>
      </c>
      <c r="BF226" s="18">
        <v>0</v>
      </c>
      <c r="BG226" s="18">
        <v>0</v>
      </c>
      <c r="BH226" s="18">
        <v>0</v>
      </c>
      <c r="BI226" s="18">
        <f t="shared" si="3"/>
        <v>2</v>
      </c>
      <c r="BJ226" s="18" t="s">
        <v>134</v>
      </c>
      <c r="BK226" s="18" t="s">
        <v>625</v>
      </c>
      <c r="BL226" s="18" t="s">
        <v>147</v>
      </c>
      <c r="BM226" s="18" t="s">
        <v>2320</v>
      </c>
      <c r="BN226" s="18" t="s">
        <v>2321</v>
      </c>
      <c r="BO226" s="18" t="s">
        <v>2322</v>
      </c>
      <c r="BP226" s="18" t="s">
        <v>549</v>
      </c>
      <c r="BQ226" s="18" t="s">
        <v>2323</v>
      </c>
      <c r="BR226" s="18" t="s">
        <v>631</v>
      </c>
      <c r="BS226" s="18" t="s">
        <v>143</v>
      </c>
      <c r="BT226" s="18" t="s">
        <v>147</v>
      </c>
      <c r="BU226" s="18" t="s">
        <v>147</v>
      </c>
      <c r="BV226" s="18" t="s">
        <v>44</v>
      </c>
      <c r="BW226" s="18" t="s">
        <v>147</v>
      </c>
      <c r="BX226" s="18" t="s">
        <v>147</v>
      </c>
    </row>
    <row r="227" spans="1:76" s="10" customFormat="1" ht="11.85" customHeight="1">
      <c r="A227" s="18" t="s">
        <v>2324</v>
      </c>
      <c r="B227" s="18" t="s">
        <v>2325</v>
      </c>
      <c r="C227" s="18" t="s">
        <v>404</v>
      </c>
      <c r="D227" s="21" t="s">
        <v>405</v>
      </c>
      <c r="E227" s="18"/>
      <c r="F227" s="18" t="s">
        <v>128</v>
      </c>
      <c r="G227" s="18" t="s">
        <v>129</v>
      </c>
      <c r="H227" s="18" t="s">
        <v>129</v>
      </c>
      <c r="I227" s="18" t="s">
        <v>129</v>
      </c>
      <c r="J227" s="18" t="s">
        <v>1854</v>
      </c>
      <c r="K227" s="18" t="s">
        <v>1199</v>
      </c>
      <c r="L227" s="18" t="s">
        <v>1200</v>
      </c>
      <c r="M227" s="18">
        <v>0</v>
      </c>
      <c r="N227" s="18">
        <v>0</v>
      </c>
      <c r="O227" s="18">
        <v>0</v>
      </c>
      <c r="P227" s="18">
        <v>0</v>
      </c>
      <c r="Q227" s="18">
        <v>0</v>
      </c>
      <c r="R227" s="18">
        <v>0</v>
      </c>
      <c r="S227" s="18">
        <v>0</v>
      </c>
      <c r="T227" s="18">
        <v>0</v>
      </c>
      <c r="U227" s="18">
        <v>0</v>
      </c>
      <c r="V227" s="18">
        <v>0</v>
      </c>
      <c r="W227" s="18">
        <v>0</v>
      </c>
      <c r="X227" s="18">
        <v>0</v>
      </c>
      <c r="Y227" s="18">
        <v>0</v>
      </c>
      <c r="Z227" s="18">
        <v>0</v>
      </c>
      <c r="AA227" s="18">
        <v>0</v>
      </c>
      <c r="AB227" s="18">
        <v>0</v>
      </c>
      <c r="AC227" s="18">
        <v>0</v>
      </c>
      <c r="AD227" s="18">
        <v>0</v>
      </c>
      <c r="AE227" s="18">
        <v>1</v>
      </c>
      <c r="AF227" s="18">
        <v>0</v>
      </c>
      <c r="AG227" s="18">
        <v>0</v>
      </c>
      <c r="AH227" s="18">
        <v>0</v>
      </c>
      <c r="AI227" s="18">
        <v>0</v>
      </c>
      <c r="AJ227" s="18">
        <v>0</v>
      </c>
      <c r="AK227" s="18">
        <v>0</v>
      </c>
      <c r="AL227" s="18">
        <v>0</v>
      </c>
      <c r="AM227" s="18"/>
      <c r="AN227" s="18" t="s">
        <v>881</v>
      </c>
      <c r="AO227" s="18">
        <v>0</v>
      </c>
      <c r="AP227" s="18">
        <v>0</v>
      </c>
      <c r="AQ227" s="18">
        <v>0</v>
      </c>
      <c r="AR227" s="18">
        <v>0</v>
      </c>
      <c r="AS227" s="18">
        <v>0</v>
      </c>
      <c r="AT227" s="18">
        <v>1</v>
      </c>
      <c r="AU227" s="18">
        <v>0</v>
      </c>
      <c r="AV227" s="18">
        <v>0</v>
      </c>
      <c r="AW227" s="18">
        <v>0</v>
      </c>
      <c r="AX227" s="18">
        <v>0</v>
      </c>
      <c r="AY227" s="18">
        <v>0</v>
      </c>
      <c r="AZ227" s="18">
        <v>0</v>
      </c>
      <c r="BA227" s="18">
        <v>1</v>
      </c>
      <c r="BB227" s="18">
        <v>0</v>
      </c>
      <c r="BC227" s="18">
        <v>0</v>
      </c>
      <c r="BD227" s="18">
        <v>0</v>
      </c>
      <c r="BE227" s="18">
        <v>0</v>
      </c>
      <c r="BF227" s="18">
        <v>0</v>
      </c>
      <c r="BG227" s="18">
        <v>0</v>
      </c>
      <c r="BH227" s="18">
        <v>0</v>
      </c>
      <c r="BI227" s="18">
        <f t="shared" si="3"/>
        <v>2</v>
      </c>
      <c r="BJ227" s="18" t="s">
        <v>134</v>
      </c>
      <c r="BK227" s="18" t="s">
        <v>625</v>
      </c>
      <c r="BL227" s="18" t="s">
        <v>147</v>
      </c>
      <c r="BM227" s="18" t="s">
        <v>2326</v>
      </c>
      <c r="BN227" s="18" t="s">
        <v>2327</v>
      </c>
      <c r="BO227" s="18" t="s">
        <v>2328</v>
      </c>
      <c r="BP227" s="18" t="s">
        <v>2329</v>
      </c>
      <c r="BQ227" s="18" t="s">
        <v>1206</v>
      </c>
      <c r="BR227" s="18" t="s">
        <v>631</v>
      </c>
      <c r="BS227" s="18" t="s">
        <v>143</v>
      </c>
      <c r="BT227" s="18" t="s">
        <v>147</v>
      </c>
      <c r="BU227" s="18" t="s">
        <v>145</v>
      </c>
      <c r="BV227" s="18" t="s">
        <v>677</v>
      </c>
      <c r="BW227" s="18" t="s">
        <v>147</v>
      </c>
      <c r="BX227" s="18" t="s">
        <v>449</v>
      </c>
    </row>
    <row r="228" spans="1:76" s="10" customFormat="1" ht="11.85" customHeight="1">
      <c r="A228" s="18" t="s">
        <v>2330</v>
      </c>
      <c r="B228" s="18" t="s">
        <v>2331</v>
      </c>
      <c r="C228" s="18" t="s">
        <v>404</v>
      </c>
      <c r="D228" s="21" t="s">
        <v>405</v>
      </c>
      <c r="E228" s="18"/>
      <c r="F228" s="18" t="s">
        <v>128</v>
      </c>
      <c r="G228" s="18" t="s">
        <v>129</v>
      </c>
      <c r="H228" s="18" t="s">
        <v>129</v>
      </c>
      <c r="I228" s="18" t="s">
        <v>129</v>
      </c>
      <c r="J228" s="18" t="s">
        <v>1854</v>
      </c>
      <c r="K228" s="18" t="s">
        <v>226</v>
      </c>
      <c r="L228" s="18" t="s">
        <v>129</v>
      </c>
      <c r="M228" s="18">
        <v>0</v>
      </c>
      <c r="N228" s="18">
        <v>1</v>
      </c>
      <c r="O228" s="18">
        <v>0</v>
      </c>
      <c r="P228" s="18">
        <v>1</v>
      </c>
      <c r="Q228" s="18">
        <v>0</v>
      </c>
      <c r="R228" s="18">
        <v>0</v>
      </c>
      <c r="S228" s="18">
        <v>0</v>
      </c>
      <c r="T228" s="18">
        <v>0</v>
      </c>
      <c r="U228" s="18">
        <v>0</v>
      </c>
      <c r="V228" s="18">
        <v>0</v>
      </c>
      <c r="W228" s="18">
        <v>0</v>
      </c>
      <c r="X228" s="18">
        <v>0</v>
      </c>
      <c r="Y228" s="18">
        <v>0</v>
      </c>
      <c r="Z228" s="18">
        <v>0</v>
      </c>
      <c r="AA228" s="18">
        <v>0</v>
      </c>
      <c r="AB228" s="18">
        <v>0</v>
      </c>
      <c r="AC228" s="18">
        <v>0</v>
      </c>
      <c r="AD228" s="18">
        <v>0</v>
      </c>
      <c r="AE228" s="18">
        <v>0</v>
      </c>
      <c r="AF228" s="18">
        <v>0</v>
      </c>
      <c r="AG228" s="18">
        <v>0</v>
      </c>
      <c r="AH228" s="18">
        <v>0</v>
      </c>
      <c r="AI228" s="18">
        <v>0</v>
      </c>
      <c r="AJ228" s="18">
        <v>0</v>
      </c>
      <c r="AK228" s="18">
        <v>0</v>
      </c>
      <c r="AL228" s="18">
        <v>0</v>
      </c>
      <c r="AM228" s="18"/>
      <c r="AN228" s="18" t="s">
        <v>2332</v>
      </c>
      <c r="AO228" s="18">
        <v>0</v>
      </c>
      <c r="AP228" s="18">
        <v>0</v>
      </c>
      <c r="AQ228" s="18">
        <v>0</v>
      </c>
      <c r="AR228" s="18">
        <v>0</v>
      </c>
      <c r="AS228" s="18">
        <v>0</v>
      </c>
      <c r="AT228" s="18">
        <v>0</v>
      </c>
      <c r="AU228" s="18">
        <v>0</v>
      </c>
      <c r="AV228" s="18">
        <v>0</v>
      </c>
      <c r="AW228" s="18">
        <v>0</v>
      </c>
      <c r="AX228" s="18">
        <v>1</v>
      </c>
      <c r="AY228" s="18">
        <v>0</v>
      </c>
      <c r="AZ228" s="18">
        <v>0</v>
      </c>
      <c r="BA228" s="18">
        <v>0</v>
      </c>
      <c r="BB228" s="18">
        <v>0</v>
      </c>
      <c r="BC228" s="18">
        <v>0</v>
      </c>
      <c r="BD228" s="18">
        <v>0</v>
      </c>
      <c r="BE228" s="18">
        <v>0</v>
      </c>
      <c r="BF228" s="18">
        <v>0</v>
      </c>
      <c r="BG228" s="18">
        <v>0</v>
      </c>
      <c r="BH228" s="18">
        <v>0</v>
      </c>
      <c r="BI228" s="18">
        <f t="shared" si="3"/>
        <v>1</v>
      </c>
      <c r="BJ228" s="18" t="s">
        <v>134</v>
      </c>
      <c r="BK228" s="18" t="s">
        <v>136</v>
      </c>
      <c r="BL228" s="18" t="s">
        <v>157</v>
      </c>
      <c r="BM228" s="18" t="s">
        <v>2333</v>
      </c>
      <c r="BN228" s="18" t="s">
        <v>2334</v>
      </c>
      <c r="BO228" s="18" t="s">
        <v>2335</v>
      </c>
      <c r="BP228" s="18" t="s">
        <v>2336</v>
      </c>
      <c r="BQ228" s="18" t="s">
        <v>2337</v>
      </c>
      <c r="BR228" s="18" t="s">
        <v>23</v>
      </c>
      <c r="BS228" s="18" t="s">
        <v>335</v>
      </c>
      <c r="BT228" s="18" t="s">
        <v>202</v>
      </c>
      <c r="BU228" s="18" t="s">
        <v>145</v>
      </c>
      <c r="BV228" s="18" t="s">
        <v>21</v>
      </c>
      <c r="BW228" s="18" t="s">
        <v>147</v>
      </c>
      <c r="BX228" s="18" t="s">
        <v>2338</v>
      </c>
    </row>
    <row r="229" spans="1:76" s="10" customFormat="1" ht="11.85" customHeight="1">
      <c r="A229" s="18" t="s">
        <v>2339</v>
      </c>
      <c r="B229" s="18" t="s">
        <v>2340</v>
      </c>
      <c r="C229" s="18" t="s">
        <v>404</v>
      </c>
      <c r="D229" s="21" t="s">
        <v>405</v>
      </c>
      <c r="E229" s="18"/>
      <c r="F229" s="18" t="s">
        <v>128</v>
      </c>
      <c r="G229" s="18" t="s">
        <v>129</v>
      </c>
      <c r="H229" s="18" t="s">
        <v>129</v>
      </c>
      <c r="I229" s="18" t="s">
        <v>129</v>
      </c>
      <c r="J229" s="18" t="s">
        <v>1854</v>
      </c>
      <c r="K229" s="18" t="s">
        <v>2341</v>
      </c>
      <c r="L229" s="18" t="s">
        <v>1781</v>
      </c>
      <c r="M229" s="18">
        <v>0</v>
      </c>
      <c r="N229" s="18">
        <v>0</v>
      </c>
      <c r="O229" s="18">
        <v>0</v>
      </c>
      <c r="P229" s="18">
        <v>0</v>
      </c>
      <c r="Q229" s="18">
        <v>1</v>
      </c>
      <c r="R229" s="18">
        <v>0</v>
      </c>
      <c r="S229" s="18">
        <v>0</v>
      </c>
      <c r="T229" s="18">
        <v>0</v>
      </c>
      <c r="U229" s="18">
        <v>0</v>
      </c>
      <c r="V229" s="18">
        <v>0</v>
      </c>
      <c r="W229" s="18">
        <v>0</v>
      </c>
      <c r="X229" s="18">
        <v>1</v>
      </c>
      <c r="Y229" s="18">
        <v>0</v>
      </c>
      <c r="Z229" s="18">
        <v>0</v>
      </c>
      <c r="AA229" s="18">
        <v>0</v>
      </c>
      <c r="AB229" s="18">
        <v>0</v>
      </c>
      <c r="AC229" s="18">
        <v>0</v>
      </c>
      <c r="AD229" s="18">
        <v>0</v>
      </c>
      <c r="AE229" s="18">
        <v>0</v>
      </c>
      <c r="AF229" s="18">
        <v>0</v>
      </c>
      <c r="AG229" s="18">
        <v>0</v>
      </c>
      <c r="AH229" s="18">
        <v>0</v>
      </c>
      <c r="AI229" s="18">
        <v>0</v>
      </c>
      <c r="AJ229" s="18">
        <v>0</v>
      </c>
      <c r="AK229" s="18">
        <v>0</v>
      </c>
      <c r="AL229" s="18">
        <v>0</v>
      </c>
      <c r="AM229" s="18"/>
      <c r="AN229" s="18" t="s">
        <v>67</v>
      </c>
      <c r="AO229" s="18">
        <v>0</v>
      </c>
      <c r="AP229" s="18">
        <v>0</v>
      </c>
      <c r="AQ229" s="18">
        <v>0</v>
      </c>
      <c r="AR229" s="18">
        <v>0</v>
      </c>
      <c r="AS229" s="18">
        <v>0</v>
      </c>
      <c r="AT229" s="18">
        <v>0</v>
      </c>
      <c r="AU229" s="18">
        <v>0</v>
      </c>
      <c r="AV229" s="18">
        <v>0</v>
      </c>
      <c r="AW229" s="18">
        <v>0</v>
      </c>
      <c r="AX229" s="18">
        <v>0</v>
      </c>
      <c r="AY229" s="18">
        <v>0</v>
      </c>
      <c r="AZ229" s="18">
        <v>0</v>
      </c>
      <c r="BA229" s="18">
        <v>0</v>
      </c>
      <c r="BB229" s="18">
        <v>0</v>
      </c>
      <c r="BC229" s="18">
        <v>0</v>
      </c>
      <c r="BD229" s="18">
        <v>1</v>
      </c>
      <c r="BE229" s="18">
        <v>0</v>
      </c>
      <c r="BF229" s="18">
        <v>0</v>
      </c>
      <c r="BG229" s="18">
        <v>0</v>
      </c>
      <c r="BH229" s="18">
        <v>0</v>
      </c>
      <c r="BI229" s="18">
        <f t="shared" si="3"/>
        <v>1</v>
      </c>
      <c r="BJ229" s="18" t="s">
        <v>134</v>
      </c>
      <c r="BK229" s="18" t="s">
        <v>1782</v>
      </c>
      <c r="BL229" s="18" t="s">
        <v>147</v>
      </c>
      <c r="BM229" s="18" t="s">
        <v>2342</v>
      </c>
      <c r="BN229" s="18" t="s">
        <v>2343</v>
      </c>
      <c r="BO229" s="18" t="s">
        <v>2344</v>
      </c>
      <c r="BP229" s="18" t="s">
        <v>2345</v>
      </c>
      <c r="BQ229" s="18" t="s">
        <v>147</v>
      </c>
      <c r="BR229" s="18" t="s">
        <v>567</v>
      </c>
      <c r="BS229" s="18" t="s">
        <v>335</v>
      </c>
      <c r="BT229" s="18" t="s">
        <v>147</v>
      </c>
      <c r="BU229" s="18" t="s">
        <v>165</v>
      </c>
      <c r="BV229" s="18" t="s">
        <v>2346</v>
      </c>
      <c r="BW229" s="18" t="s">
        <v>147</v>
      </c>
      <c r="BX229" s="18" t="s">
        <v>1786</v>
      </c>
    </row>
    <row r="230" spans="1:76" s="10" customFormat="1" ht="11.85" customHeight="1">
      <c r="A230" s="18" t="s">
        <v>2347</v>
      </c>
      <c r="B230" s="18" t="s">
        <v>2348</v>
      </c>
      <c r="C230" s="18" t="s">
        <v>404</v>
      </c>
      <c r="D230" s="21" t="s">
        <v>405</v>
      </c>
      <c r="E230" s="18"/>
      <c r="F230" s="18" t="s">
        <v>128</v>
      </c>
      <c r="G230" s="18" t="s">
        <v>129</v>
      </c>
      <c r="H230" s="18" t="s">
        <v>129</v>
      </c>
      <c r="I230" s="18" t="s">
        <v>129</v>
      </c>
      <c r="J230" s="18" t="s">
        <v>1854</v>
      </c>
      <c r="K230" s="18" t="s">
        <v>130</v>
      </c>
      <c r="L230" s="18" t="s">
        <v>131</v>
      </c>
      <c r="M230" s="18">
        <v>0</v>
      </c>
      <c r="N230" s="18">
        <v>1</v>
      </c>
      <c r="O230" s="18">
        <v>0</v>
      </c>
      <c r="P230" s="18">
        <v>0</v>
      </c>
      <c r="Q230" s="18">
        <v>0</v>
      </c>
      <c r="R230" s="18">
        <v>0</v>
      </c>
      <c r="S230" s="18">
        <v>0</v>
      </c>
      <c r="T230" s="18">
        <v>0</v>
      </c>
      <c r="U230" s="18">
        <v>0</v>
      </c>
      <c r="V230" s="18">
        <v>0</v>
      </c>
      <c r="W230" s="18">
        <v>0</v>
      </c>
      <c r="X230" s="18">
        <v>0</v>
      </c>
      <c r="Y230" s="18">
        <v>0</v>
      </c>
      <c r="Z230" s="18">
        <v>0</v>
      </c>
      <c r="AA230" s="18">
        <v>0</v>
      </c>
      <c r="AB230" s="18">
        <v>0</v>
      </c>
      <c r="AC230" s="18">
        <v>0</v>
      </c>
      <c r="AD230" s="18">
        <v>0</v>
      </c>
      <c r="AE230" s="18">
        <v>0</v>
      </c>
      <c r="AF230" s="18">
        <v>0</v>
      </c>
      <c r="AG230" s="18">
        <v>0</v>
      </c>
      <c r="AH230" s="18">
        <v>0</v>
      </c>
      <c r="AI230" s="18">
        <v>0</v>
      </c>
      <c r="AJ230" s="18">
        <v>0</v>
      </c>
      <c r="AK230" s="18">
        <v>0</v>
      </c>
      <c r="AL230" s="18">
        <v>0</v>
      </c>
      <c r="AM230" s="18"/>
      <c r="AN230" s="18" t="s">
        <v>2349</v>
      </c>
      <c r="AO230" s="18">
        <v>0</v>
      </c>
      <c r="AP230" s="18">
        <v>0</v>
      </c>
      <c r="AQ230" s="18">
        <v>0</v>
      </c>
      <c r="AR230" s="18">
        <v>0</v>
      </c>
      <c r="AS230" s="18">
        <v>0</v>
      </c>
      <c r="AT230" s="18">
        <v>0</v>
      </c>
      <c r="AU230" s="18">
        <v>0</v>
      </c>
      <c r="AV230" s="18">
        <v>0</v>
      </c>
      <c r="AW230" s="18">
        <v>0</v>
      </c>
      <c r="AX230" s="18">
        <v>0</v>
      </c>
      <c r="AY230" s="18">
        <v>0</v>
      </c>
      <c r="AZ230" s="18">
        <v>0</v>
      </c>
      <c r="BA230" s="18">
        <v>0</v>
      </c>
      <c r="BB230" s="18">
        <v>0</v>
      </c>
      <c r="BC230" s="18">
        <v>0</v>
      </c>
      <c r="BD230" s="18">
        <v>0</v>
      </c>
      <c r="BE230" s="18">
        <v>1</v>
      </c>
      <c r="BF230" s="18">
        <v>0</v>
      </c>
      <c r="BG230" s="18">
        <v>0</v>
      </c>
      <c r="BH230" s="18">
        <v>0</v>
      </c>
      <c r="BI230" s="18">
        <f t="shared" si="3"/>
        <v>1</v>
      </c>
      <c r="BJ230" s="18" t="s">
        <v>134</v>
      </c>
      <c r="BK230" s="18" t="s">
        <v>2350</v>
      </c>
      <c r="BL230" s="18" t="s">
        <v>136</v>
      </c>
      <c r="BM230" s="18" t="s">
        <v>2351</v>
      </c>
      <c r="BN230" s="18" t="s">
        <v>2352</v>
      </c>
      <c r="BO230" s="18" t="s">
        <v>2353</v>
      </c>
      <c r="BP230" s="18" t="s">
        <v>549</v>
      </c>
      <c r="BQ230" s="18" t="s">
        <v>2354</v>
      </c>
      <c r="BR230" s="18" t="s">
        <v>163</v>
      </c>
      <c r="BS230" s="18" t="s">
        <v>143</v>
      </c>
      <c r="BT230" s="18" t="s">
        <v>144</v>
      </c>
      <c r="BU230" s="18" t="s">
        <v>147</v>
      </c>
      <c r="BV230" s="18" t="s">
        <v>21</v>
      </c>
      <c r="BW230" s="18" t="s">
        <v>2355</v>
      </c>
      <c r="BX230" s="18" t="s">
        <v>147</v>
      </c>
    </row>
    <row r="231" spans="1:76" s="10" customFormat="1" ht="11.85" customHeight="1">
      <c r="A231" s="18" t="s">
        <v>2356</v>
      </c>
      <c r="B231" s="18" t="s">
        <v>2357</v>
      </c>
      <c r="C231" s="18" t="s">
        <v>404</v>
      </c>
      <c r="D231" s="21" t="s">
        <v>405</v>
      </c>
      <c r="E231" s="18"/>
      <c r="F231" s="18" t="s">
        <v>128</v>
      </c>
      <c r="G231" s="18" t="s">
        <v>129</v>
      </c>
      <c r="H231" s="18" t="s">
        <v>129</v>
      </c>
      <c r="I231" s="18" t="s">
        <v>129</v>
      </c>
      <c r="J231" s="18" t="s">
        <v>1854</v>
      </c>
      <c r="K231" s="18" t="s">
        <v>130</v>
      </c>
      <c r="L231" s="18" t="s">
        <v>131</v>
      </c>
      <c r="M231" s="18">
        <v>0</v>
      </c>
      <c r="N231" s="18">
        <v>1</v>
      </c>
      <c r="O231" s="18">
        <v>0</v>
      </c>
      <c r="P231" s="18">
        <v>0</v>
      </c>
      <c r="Q231" s="18">
        <v>0</v>
      </c>
      <c r="R231" s="18">
        <v>0</v>
      </c>
      <c r="S231" s="18">
        <v>0</v>
      </c>
      <c r="T231" s="18">
        <v>0</v>
      </c>
      <c r="U231" s="18">
        <v>0</v>
      </c>
      <c r="V231" s="18">
        <v>0</v>
      </c>
      <c r="W231" s="18">
        <v>0</v>
      </c>
      <c r="X231" s="18">
        <v>0</v>
      </c>
      <c r="Y231" s="18">
        <v>0</v>
      </c>
      <c r="Z231" s="18">
        <v>0</v>
      </c>
      <c r="AA231" s="18">
        <v>0</v>
      </c>
      <c r="AB231" s="18">
        <v>0</v>
      </c>
      <c r="AC231" s="18">
        <v>0</v>
      </c>
      <c r="AD231" s="18">
        <v>0</v>
      </c>
      <c r="AE231" s="18">
        <v>0</v>
      </c>
      <c r="AF231" s="18">
        <v>0</v>
      </c>
      <c r="AG231" s="18">
        <v>0</v>
      </c>
      <c r="AH231" s="18">
        <v>0</v>
      </c>
      <c r="AI231" s="18">
        <v>0</v>
      </c>
      <c r="AJ231" s="18">
        <v>0</v>
      </c>
      <c r="AK231" s="18">
        <v>0</v>
      </c>
      <c r="AL231" s="18">
        <v>0</v>
      </c>
      <c r="AM231" s="18"/>
      <c r="AN231" s="18" t="s">
        <v>133</v>
      </c>
      <c r="AO231" s="18">
        <v>0</v>
      </c>
      <c r="AP231" s="18">
        <v>0</v>
      </c>
      <c r="AQ231" s="18">
        <v>0</v>
      </c>
      <c r="AR231" s="18">
        <v>0</v>
      </c>
      <c r="AS231" s="18">
        <v>0</v>
      </c>
      <c r="AT231" s="18">
        <v>0</v>
      </c>
      <c r="AU231" s="18">
        <v>0</v>
      </c>
      <c r="AV231" s="18">
        <v>0</v>
      </c>
      <c r="AW231" s="18">
        <v>0</v>
      </c>
      <c r="AX231" s="18">
        <v>0</v>
      </c>
      <c r="AY231" s="18">
        <v>0</v>
      </c>
      <c r="AZ231" s="18">
        <v>0</v>
      </c>
      <c r="BA231" s="18">
        <v>0</v>
      </c>
      <c r="BB231" s="18">
        <v>0</v>
      </c>
      <c r="BC231" s="18">
        <v>0</v>
      </c>
      <c r="BD231" s="18">
        <v>0</v>
      </c>
      <c r="BE231" s="18">
        <v>1</v>
      </c>
      <c r="BF231" s="18">
        <v>0</v>
      </c>
      <c r="BG231" s="18">
        <v>0</v>
      </c>
      <c r="BH231" s="18">
        <v>0</v>
      </c>
      <c r="BI231" s="18">
        <f t="shared" si="3"/>
        <v>1</v>
      </c>
      <c r="BJ231" s="18" t="s">
        <v>134</v>
      </c>
      <c r="BK231" s="18" t="s">
        <v>2350</v>
      </c>
      <c r="BL231" s="18" t="s">
        <v>136</v>
      </c>
      <c r="BM231" s="18" t="s">
        <v>2358</v>
      </c>
      <c r="BN231" s="18" t="s">
        <v>2359</v>
      </c>
      <c r="BO231" s="18" t="s">
        <v>2353</v>
      </c>
      <c r="BP231" s="18" t="s">
        <v>2360</v>
      </c>
      <c r="BQ231" s="18" t="s">
        <v>2361</v>
      </c>
      <c r="BR231" s="18" t="s">
        <v>163</v>
      </c>
      <c r="BS231" s="18" t="s">
        <v>143</v>
      </c>
      <c r="BT231" s="18" t="s">
        <v>144</v>
      </c>
      <c r="BU231" s="18" t="s">
        <v>147</v>
      </c>
      <c r="BV231" s="18" t="s">
        <v>21</v>
      </c>
      <c r="BW231" s="18" t="s">
        <v>2355</v>
      </c>
      <c r="BX231" s="18" t="s">
        <v>147</v>
      </c>
    </row>
    <row r="232" spans="1:76" s="10" customFormat="1" ht="11.85" customHeight="1">
      <c r="A232" s="18" t="s">
        <v>2362</v>
      </c>
      <c r="B232" s="18" t="s">
        <v>2363</v>
      </c>
      <c r="C232" s="18" t="s">
        <v>404</v>
      </c>
      <c r="D232" s="21" t="s">
        <v>405</v>
      </c>
      <c r="E232" s="18"/>
      <c r="F232" s="18" t="s">
        <v>128</v>
      </c>
      <c r="G232" s="18" t="s">
        <v>129</v>
      </c>
      <c r="H232" s="18" t="s">
        <v>129</v>
      </c>
      <c r="I232" s="18" t="s">
        <v>129</v>
      </c>
      <c r="J232" s="18" t="s">
        <v>1854</v>
      </c>
      <c r="K232" s="18" t="s">
        <v>130</v>
      </c>
      <c r="L232" s="18" t="s">
        <v>131</v>
      </c>
      <c r="M232" s="18">
        <v>0</v>
      </c>
      <c r="N232" s="18">
        <v>1</v>
      </c>
      <c r="O232" s="18">
        <v>0</v>
      </c>
      <c r="P232" s="18">
        <v>0</v>
      </c>
      <c r="Q232" s="18">
        <v>0</v>
      </c>
      <c r="R232" s="18">
        <v>0</v>
      </c>
      <c r="S232" s="18">
        <v>0</v>
      </c>
      <c r="T232" s="18">
        <v>0</v>
      </c>
      <c r="U232" s="18">
        <v>0</v>
      </c>
      <c r="V232" s="18">
        <v>0</v>
      </c>
      <c r="W232" s="18">
        <v>0</v>
      </c>
      <c r="X232" s="18">
        <v>0</v>
      </c>
      <c r="Y232" s="18">
        <v>0</v>
      </c>
      <c r="Z232" s="18">
        <v>0</v>
      </c>
      <c r="AA232" s="18">
        <v>0</v>
      </c>
      <c r="AB232" s="18">
        <v>0</v>
      </c>
      <c r="AC232" s="18">
        <v>0</v>
      </c>
      <c r="AD232" s="18">
        <v>0</v>
      </c>
      <c r="AE232" s="18">
        <v>0</v>
      </c>
      <c r="AF232" s="18">
        <v>0</v>
      </c>
      <c r="AG232" s="18">
        <v>0</v>
      </c>
      <c r="AH232" s="18">
        <v>0</v>
      </c>
      <c r="AI232" s="18">
        <v>0</v>
      </c>
      <c r="AJ232" s="18">
        <v>0</v>
      </c>
      <c r="AK232" s="18">
        <v>0</v>
      </c>
      <c r="AL232" s="18">
        <v>0</v>
      </c>
      <c r="AM232" s="18"/>
      <c r="AN232" s="18" t="s">
        <v>133</v>
      </c>
      <c r="AO232" s="18">
        <v>0</v>
      </c>
      <c r="AP232" s="18">
        <v>0</v>
      </c>
      <c r="AQ232" s="18">
        <v>0</v>
      </c>
      <c r="AR232" s="18">
        <v>0</v>
      </c>
      <c r="AS232" s="18">
        <v>0</v>
      </c>
      <c r="AT232" s="18">
        <v>0</v>
      </c>
      <c r="AU232" s="18">
        <v>0</v>
      </c>
      <c r="AV232" s="18">
        <v>0</v>
      </c>
      <c r="AW232" s="18">
        <v>0</v>
      </c>
      <c r="AX232" s="18">
        <v>0</v>
      </c>
      <c r="AY232" s="18">
        <v>0</v>
      </c>
      <c r="AZ232" s="18">
        <v>0</v>
      </c>
      <c r="BA232" s="18">
        <v>0</v>
      </c>
      <c r="BB232" s="18">
        <v>0</v>
      </c>
      <c r="BC232" s="18">
        <v>0</v>
      </c>
      <c r="BD232" s="18">
        <v>0</v>
      </c>
      <c r="BE232" s="18">
        <v>1</v>
      </c>
      <c r="BF232" s="18">
        <v>0</v>
      </c>
      <c r="BG232" s="18">
        <v>0</v>
      </c>
      <c r="BH232" s="18">
        <v>0</v>
      </c>
      <c r="BI232" s="18">
        <f t="shared" si="3"/>
        <v>1</v>
      </c>
      <c r="BJ232" s="18" t="s">
        <v>134</v>
      </c>
      <c r="BK232" s="18" t="s">
        <v>2350</v>
      </c>
      <c r="BL232" s="18" t="s">
        <v>136</v>
      </c>
      <c r="BM232" s="18" t="s">
        <v>2364</v>
      </c>
      <c r="BN232" s="18" t="s">
        <v>2365</v>
      </c>
      <c r="BO232" s="18" t="s">
        <v>2366</v>
      </c>
      <c r="BP232" s="18" t="s">
        <v>2367</v>
      </c>
      <c r="BQ232" s="18" t="s">
        <v>2368</v>
      </c>
      <c r="BR232" s="18" t="s">
        <v>163</v>
      </c>
      <c r="BS232" s="18" t="s">
        <v>143</v>
      </c>
      <c r="BT232" s="18" t="s">
        <v>144</v>
      </c>
      <c r="BU232" s="18" t="s">
        <v>147</v>
      </c>
      <c r="BV232" s="18" t="s">
        <v>21</v>
      </c>
      <c r="BW232" s="18" t="s">
        <v>2355</v>
      </c>
      <c r="BX232" s="18" t="s">
        <v>2369</v>
      </c>
    </row>
    <row r="233" spans="1:76" s="10" customFormat="1" ht="11.85" customHeight="1">
      <c r="A233" s="18" t="s">
        <v>2370</v>
      </c>
      <c r="B233" s="18" t="s">
        <v>2371</v>
      </c>
      <c r="C233" s="18" t="s">
        <v>404</v>
      </c>
      <c r="D233" s="21" t="s">
        <v>405</v>
      </c>
      <c r="E233" s="18"/>
      <c r="F233" s="18" t="s">
        <v>128</v>
      </c>
      <c r="G233" s="18" t="s">
        <v>129</v>
      </c>
      <c r="H233" s="18" t="s">
        <v>129</v>
      </c>
      <c r="I233" s="18" t="s">
        <v>129</v>
      </c>
      <c r="J233" s="18" t="s">
        <v>1854</v>
      </c>
      <c r="K233" s="18" t="s">
        <v>130</v>
      </c>
      <c r="L233" s="18" t="s">
        <v>131</v>
      </c>
      <c r="M233" s="18">
        <v>0</v>
      </c>
      <c r="N233" s="18">
        <v>1</v>
      </c>
      <c r="O233" s="18">
        <v>0</v>
      </c>
      <c r="P233" s="18">
        <v>0</v>
      </c>
      <c r="Q233" s="18">
        <v>0</v>
      </c>
      <c r="R233" s="18">
        <v>0</v>
      </c>
      <c r="S233" s="18">
        <v>0</v>
      </c>
      <c r="T233" s="18">
        <v>0</v>
      </c>
      <c r="U233" s="18">
        <v>0</v>
      </c>
      <c r="V233" s="18">
        <v>0</v>
      </c>
      <c r="W233" s="18">
        <v>0</v>
      </c>
      <c r="X233" s="18">
        <v>0</v>
      </c>
      <c r="Y233" s="18">
        <v>0</v>
      </c>
      <c r="Z233" s="18">
        <v>0</v>
      </c>
      <c r="AA233" s="18">
        <v>0</v>
      </c>
      <c r="AB233" s="18">
        <v>0</v>
      </c>
      <c r="AC233" s="18">
        <v>0</v>
      </c>
      <c r="AD233" s="18">
        <v>0</v>
      </c>
      <c r="AE233" s="18">
        <v>0</v>
      </c>
      <c r="AF233" s="18">
        <v>0</v>
      </c>
      <c r="AG233" s="18">
        <v>0</v>
      </c>
      <c r="AH233" s="18">
        <v>0</v>
      </c>
      <c r="AI233" s="18">
        <v>0</v>
      </c>
      <c r="AJ233" s="18">
        <v>0</v>
      </c>
      <c r="AK233" s="18">
        <v>0</v>
      </c>
      <c r="AL233" s="18">
        <v>0</v>
      </c>
      <c r="AM233" s="18"/>
      <c r="AN233" s="18" t="s">
        <v>808</v>
      </c>
      <c r="AO233" s="18">
        <v>0</v>
      </c>
      <c r="AP233" s="18">
        <v>0</v>
      </c>
      <c r="AQ233" s="18">
        <v>0</v>
      </c>
      <c r="AR233" s="18">
        <v>0</v>
      </c>
      <c r="AS233" s="18">
        <v>0</v>
      </c>
      <c r="AT233" s="18">
        <v>0</v>
      </c>
      <c r="AU233" s="18">
        <v>0</v>
      </c>
      <c r="AV233" s="18">
        <v>0</v>
      </c>
      <c r="AW233" s="18">
        <v>0</v>
      </c>
      <c r="AX233" s="18">
        <v>0</v>
      </c>
      <c r="AY233" s="18">
        <v>0</v>
      </c>
      <c r="AZ233" s="18">
        <v>0</v>
      </c>
      <c r="BA233" s="18">
        <v>0</v>
      </c>
      <c r="BB233" s="18">
        <v>0</v>
      </c>
      <c r="BC233" s="18">
        <v>0</v>
      </c>
      <c r="BD233" s="18">
        <v>0</v>
      </c>
      <c r="BE233" s="18">
        <v>1</v>
      </c>
      <c r="BF233" s="18">
        <v>0</v>
      </c>
      <c r="BG233" s="18">
        <v>0</v>
      </c>
      <c r="BH233" s="18">
        <v>0</v>
      </c>
      <c r="BI233" s="18">
        <f t="shared" si="3"/>
        <v>1</v>
      </c>
      <c r="BJ233" s="18" t="s">
        <v>134</v>
      </c>
      <c r="BK233" s="18" t="s">
        <v>156</v>
      </c>
      <c r="BL233" s="18" t="s">
        <v>156</v>
      </c>
      <c r="BM233" s="18" t="s">
        <v>2372</v>
      </c>
      <c r="BN233" s="18" t="s">
        <v>2373</v>
      </c>
      <c r="BO233" s="18" t="s">
        <v>2374</v>
      </c>
      <c r="BP233" s="18" t="s">
        <v>2375</v>
      </c>
      <c r="BQ233" s="18" t="s">
        <v>2376</v>
      </c>
      <c r="BR233" s="18" t="s">
        <v>536</v>
      </c>
      <c r="BS233" s="18" t="s">
        <v>143</v>
      </c>
      <c r="BT233" s="18" t="s">
        <v>202</v>
      </c>
      <c r="BU233" s="18" t="s">
        <v>165</v>
      </c>
      <c r="BV233" s="18" t="s">
        <v>21</v>
      </c>
      <c r="BW233" s="18" t="s">
        <v>187</v>
      </c>
      <c r="BX233" s="18" t="s">
        <v>353</v>
      </c>
    </row>
    <row r="234" spans="1:76" s="10" customFormat="1" ht="11.85" customHeight="1">
      <c r="A234" s="18">
        <v>1092</v>
      </c>
      <c r="B234" s="18" t="s">
        <v>2377</v>
      </c>
      <c r="C234" s="18" t="s">
        <v>404</v>
      </c>
      <c r="D234" s="21" t="s">
        <v>405</v>
      </c>
      <c r="E234" s="18"/>
      <c r="F234" s="18" t="s">
        <v>128</v>
      </c>
      <c r="G234" s="18" t="s">
        <v>129</v>
      </c>
      <c r="H234" s="18" t="s">
        <v>129</v>
      </c>
      <c r="I234" s="18" t="s">
        <v>129</v>
      </c>
      <c r="J234" s="18" t="s">
        <v>2378</v>
      </c>
      <c r="K234" s="18" t="s">
        <v>2379</v>
      </c>
      <c r="L234" s="18" t="s">
        <v>2380</v>
      </c>
      <c r="M234" s="18">
        <v>0</v>
      </c>
      <c r="N234" s="18">
        <v>1</v>
      </c>
      <c r="O234" s="18">
        <v>0</v>
      </c>
      <c r="P234" s="18">
        <v>0</v>
      </c>
      <c r="Q234" s="18">
        <v>0</v>
      </c>
      <c r="R234" s="18">
        <v>0</v>
      </c>
      <c r="S234" s="18">
        <v>0</v>
      </c>
      <c r="T234" s="18">
        <v>0</v>
      </c>
      <c r="U234" s="18">
        <v>0</v>
      </c>
      <c r="V234" s="18">
        <v>0</v>
      </c>
      <c r="W234" s="18">
        <v>0</v>
      </c>
      <c r="X234" s="18">
        <v>0</v>
      </c>
      <c r="Y234" s="18">
        <v>1</v>
      </c>
      <c r="Z234" s="18">
        <v>0</v>
      </c>
      <c r="AA234" s="18">
        <v>0</v>
      </c>
      <c r="AB234" s="18">
        <v>0</v>
      </c>
      <c r="AC234" s="18">
        <v>0</v>
      </c>
      <c r="AD234" s="18">
        <v>0</v>
      </c>
      <c r="AE234" s="18">
        <v>0</v>
      </c>
      <c r="AF234" s="18">
        <v>0</v>
      </c>
      <c r="AG234" s="18">
        <v>0</v>
      </c>
      <c r="AH234" s="18">
        <v>0</v>
      </c>
      <c r="AI234" s="18">
        <v>0</v>
      </c>
      <c r="AJ234" s="18">
        <v>0</v>
      </c>
      <c r="AK234" s="18">
        <v>0</v>
      </c>
      <c r="AL234" s="18">
        <v>0</v>
      </c>
      <c r="AM234" s="18"/>
      <c r="AN234" s="18" t="s">
        <v>133</v>
      </c>
      <c r="AO234" s="18">
        <v>0</v>
      </c>
      <c r="AP234" s="18">
        <v>0</v>
      </c>
      <c r="AQ234" s="18">
        <v>0</v>
      </c>
      <c r="AR234" s="18">
        <v>0</v>
      </c>
      <c r="AS234" s="18">
        <v>0</v>
      </c>
      <c r="AT234" s="18">
        <v>0</v>
      </c>
      <c r="AU234" s="18">
        <v>0</v>
      </c>
      <c r="AV234" s="18">
        <v>0</v>
      </c>
      <c r="AW234" s="18">
        <v>0</v>
      </c>
      <c r="AX234" s="18">
        <v>0</v>
      </c>
      <c r="AY234" s="18">
        <v>0</v>
      </c>
      <c r="AZ234" s="18">
        <v>0</v>
      </c>
      <c r="BA234" s="18">
        <v>0</v>
      </c>
      <c r="BB234" s="18">
        <v>0</v>
      </c>
      <c r="BC234" s="18">
        <v>0</v>
      </c>
      <c r="BD234" s="18">
        <v>0</v>
      </c>
      <c r="BE234" s="18">
        <v>1</v>
      </c>
      <c r="BF234" s="18">
        <v>0</v>
      </c>
      <c r="BG234" s="18">
        <v>0</v>
      </c>
      <c r="BH234" s="18">
        <v>0</v>
      </c>
      <c r="BI234" s="18">
        <f t="shared" si="3"/>
        <v>1</v>
      </c>
      <c r="BJ234" s="18" t="s">
        <v>134</v>
      </c>
      <c r="BK234" s="18" t="s">
        <v>2350</v>
      </c>
      <c r="BL234" s="18" t="s">
        <v>136</v>
      </c>
      <c r="BM234" s="18" t="s">
        <v>2381</v>
      </c>
      <c r="BN234" s="18" t="s">
        <v>2382</v>
      </c>
      <c r="BO234" s="18" t="s">
        <v>2353</v>
      </c>
      <c r="BP234" s="18" t="s">
        <v>2383</v>
      </c>
      <c r="BQ234" s="18" t="s">
        <v>2384</v>
      </c>
      <c r="BR234" s="18" t="s">
        <v>163</v>
      </c>
      <c r="BS234" s="18" t="s">
        <v>143</v>
      </c>
      <c r="BT234" s="18" t="s">
        <v>144</v>
      </c>
      <c r="BU234" s="18" t="s">
        <v>147</v>
      </c>
      <c r="BV234" s="18" t="s">
        <v>21</v>
      </c>
      <c r="BW234" s="18" t="s">
        <v>2355</v>
      </c>
      <c r="BX234" s="18" t="s">
        <v>147</v>
      </c>
    </row>
    <row r="235" spans="1:76" s="10" customFormat="1" ht="11.85" customHeight="1">
      <c r="A235" s="18" t="s">
        <v>2385</v>
      </c>
      <c r="B235" s="18" t="s">
        <v>2386</v>
      </c>
      <c r="C235" s="18" t="s">
        <v>404</v>
      </c>
      <c r="D235" s="21" t="s">
        <v>405</v>
      </c>
      <c r="E235" s="18"/>
      <c r="F235" s="18" t="s">
        <v>128</v>
      </c>
      <c r="G235" s="18" t="s">
        <v>129</v>
      </c>
      <c r="H235" s="18" t="s">
        <v>129</v>
      </c>
      <c r="I235" s="18" t="s">
        <v>129</v>
      </c>
      <c r="J235" s="18" t="s">
        <v>1854</v>
      </c>
      <c r="K235" s="18" t="s">
        <v>130</v>
      </c>
      <c r="L235" s="18" t="s">
        <v>131</v>
      </c>
      <c r="M235" s="18">
        <v>0</v>
      </c>
      <c r="N235" s="18">
        <v>0</v>
      </c>
      <c r="O235" s="18">
        <v>0</v>
      </c>
      <c r="P235" s="18">
        <v>0</v>
      </c>
      <c r="Q235" s="18">
        <v>1</v>
      </c>
      <c r="R235" s="18">
        <v>0</v>
      </c>
      <c r="S235" s="18">
        <v>0</v>
      </c>
      <c r="T235" s="18">
        <v>0</v>
      </c>
      <c r="U235" s="18">
        <v>0</v>
      </c>
      <c r="V235" s="18">
        <v>0</v>
      </c>
      <c r="W235" s="18">
        <v>0</v>
      </c>
      <c r="X235" s="18">
        <v>0</v>
      </c>
      <c r="Y235" s="18">
        <v>0</v>
      </c>
      <c r="Z235" s="18">
        <v>0</v>
      </c>
      <c r="AA235" s="18">
        <v>0</v>
      </c>
      <c r="AB235" s="18">
        <v>0</v>
      </c>
      <c r="AC235" s="18">
        <v>0</v>
      </c>
      <c r="AD235" s="18">
        <v>0</v>
      </c>
      <c r="AE235" s="18">
        <v>0</v>
      </c>
      <c r="AF235" s="18">
        <v>0</v>
      </c>
      <c r="AG235" s="18">
        <v>0</v>
      </c>
      <c r="AH235" s="18">
        <v>0</v>
      </c>
      <c r="AI235" s="18">
        <v>0</v>
      </c>
      <c r="AJ235" s="18">
        <v>0</v>
      </c>
      <c r="AK235" s="18">
        <v>0</v>
      </c>
      <c r="AL235" s="18">
        <v>0</v>
      </c>
      <c r="AM235" s="18"/>
      <c r="AN235" s="18" t="s">
        <v>560</v>
      </c>
      <c r="AO235" s="18">
        <v>0</v>
      </c>
      <c r="AP235" s="18">
        <v>0</v>
      </c>
      <c r="AQ235" s="18">
        <v>0</v>
      </c>
      <c r="AR235" s="18">
        <v>0</v>
      </c>
      <c r="AS235" s="18">
        <v>0</v>
      </c>
      <c r="AT235" s="18">
        <v>0</v>
      </c>
      <c r="AU235" s="18">
        <v>0</v>
      </c>
      <c r="AV235" s="18">
        <v>0</v>
      </c>
      <c r="AW235" s="18">
        <v>0</v>
      </c>
      <c r="AX235" s="18">
        <v>0</v>
      </c>
      <c r="AY235" s="18">
        <v>0</v>
      </c>
      <c r="AZ235" s="18">
        <v>0</v>
      </c>
      <c r="BA235" s="18">
        <v>0</v>
      </c>
      <c r="BB235" s="18">
        <v>0</v>
      </c>
      <c r="BC235" s="18">
        <v>0</v>
      </c>
      <c r="BD235" s="18">
        <v>0</v>
      </c>
      <c r="BE235" s="18">
        <v>1</v>
      </c>
      <c r="BF235" s="18">
        <v>0</v>
      </c>
      <c r="BG235" s="18">
        <v>0</v>
      </c>
      <c r="BH235" s="18">
        <v>0</v>
      </c>
      <c r="BI235" s="18">
        <f t="shared" si="3"/>
        <v>1</v>
      </c>
      <c r="BJ235" s="18" t="s">
        <v>134</v>
      </c>
      <c r="BK235" s="18" t="s">
        <v>1341</v>
      </c>
      <c r="BL235" s="18" t="s">
        <v>156</v>
      </c>
      <c r="BM235" s="18" t="s">
        <v>2387</v>
      </c>
      <c r="BN235" s="18" t="s">
        <v>2388</v>
      </c>
      <c r="BO235" s="18" t="s">
        <v>2389</v>
      </c>
      <c r="BP235" s="18" t="s">
        <v>2390</v>
      </c>
      <c r="BQ235" s="18" t="s">
        <v>2391</v>
      </c>
      <c r="BR235" s="18" t="s">
        <v>142</v>
      </c>
      <c r="BS235" s="18" t="s">
        <v>143</v>
      </c>
      <c r="BT235" s="18" t="s">
        <v>253</v>
      </c>
      <c r="BU235" s="18" t="s">
        <v>203</v>
      </c>
      <c r="BV235" s="18" t="s">
        <v>254</v>
      </c>
      <c r="BW235" s="18" t="s">
        <v>147</v>
      </c>
      <c r="BX235" s="18" t="s">
        <v>218</v>
      </c>
    </row>
    <row r="236" spans="1:76" s="10" customFormat="1" ht="11.85" customHeight="1">
      <c r="A236" s="18">
        <v>2548</v>
      </c>
      <c r="B236" s="18" t="s">
        <v>2392</v>
      </c>
      <c r="C236" s="18" t="s">
        <v>404</v>
      </c>
      <c r="D236" s="21" t="s">
        <v>405</v>
      </c>
      <c r="E236" s="18"/>
      <c r="F236" s="18" t="s">
        <v>128</v>
      </c>
      <c r="G236" s="18" t="s">
        <v>129</v>
      </c>
      <c r="H236" s="18" t="s">
        <v>129</v>
      </c>
      <c r="I236" s="18" t="s">
        <v>129</v>
      </c>
      <c r="J236" s="18" t="s">
        <v>2393</v>
      </c>
      <c r="K236" s="18" t="s">
        <v>130</v>
      </c>
      <c r="L236" s="18" t="s">
        <v>131</v>
      </c>
      <c r="M236" s="18">
        <v>0</v>
      </c>
      <c r="N236" s="18">
        <v>0</v>
      </c>
      <c r="O236" s="18">
        <v>1</v>
      </c>
      <c r="P236" s="18">
        <v>0</v>
      </c>
      <c r="Q236" s="18">
        <v>0</v>
      </c>
      <c r="R236" s="18">
        <v>0</v>
      </c>
      <c r="S236" s="18">
        <v>0</v>
      </c>
      <c r="T236" s="18">
        <v>0</v>
      </c>
      <c r="U236" s="18">
        <v>0</v>
      </c>
      <c r="V236" s="18">
        <v>0</v>
      </c>
      <c r="W236" s="18">
        <v>0</v>
      </c>
      <c r="X236" s="18">
        <v>0</v>
      </c>
      <c r="Y236" s="18">
        <v>0</v>
      </c>
      <c r="Z236" s="18">
        <v>0</v>
      </c>
      <c r="AA236" s="18">
        <v>0</v>
      </c>
      <c r="AB236" s="18">
        <v>0</v>
      </c>
      <c r="AC236" s="18">
        <v>0</v>
      </c>
      <c r="AD236" s="18">
        <v>0</v>
      </c>
      <c r="AE236" s="18">
        <v>0</v>
      </c>
      <c r="AF236" s="18">
        <v>0</v>
      </c>
      <c r="AG236" s="18">
        <v>0</v>
      </c>
      <c r="AH236" s="18">
        <v>0</v>
      </c>
      <c r="AI236" s="18">
        <v>0</v>
      </c>
      <c r="AJ236" s="18">
        <v>0</v>
      </c>
      <c r="AK236" s="18">
        <v>0</v>
      </c>
      <c r="AL236" s="18">
        <v>0</v>
      </c>
      <c r="AM236" s="18"/>
      <c r="AN236" s="18" t="s">
        <v>133</v>
      </c>
      <c r="AO236" s="18">
        <v>0</v>
      </c>
      <c r="AP236" s="18">
        <v>0</v>
      </c>
      <c r="AQ236" s="18">
        <v>0</v>
      </c>
      <c r="AR236" s="18">
        <v>0</v>
      </c>
      <c r="AS236" s="18">
        <v>0</v>
      </c>
      <c r="AT236" s="18">
        <v>0</v>
      </c>
      <c r="AU236" s="18">
        <v>0</v>
      </c>
      <c r="AV236" s="18">
        <v>0</v>
      </c>
      <c r="AW236" s="18">
        <v>0</v>
      </c>
      <c r="AX236" s="18">
        <v>0</v>
      </c>
      <c r="AY236" s="18">
        <v>0</v>
      </c>
      <c r="AZ236" s="18">
        <v>0</v>
      </c>
      <c r="BA236" s="18">
        <v>0</v>
      </c>
      <c r="BB236" s="18">
        <v>0</v>
      </c>
      <c r="BC236" s="18">
        <v>0</v>
      </c>
      <c r="BD236" s="18">
        <v>0</v>
      </c>
      <c r="BE236" s="18">
        <v>1</v>
      </c>
      <c r="BF236" s="18">
        <v>0</v>
      </c>
      <c r="BG236" s="18">
        <v>0</v>
      </c>
      <c r="BH236" s="18">
        <v>0</v>
      </c>
      <c r="BI236" s="18">
        <f t="shared" si="3"/>
        <v>1</v>
      </c>
      <c r="BJ236" s="18" t="s">
        <v>134</v>
      </c>
      <c r="BK236" s="18" t="s">
        <v>2350</v>
      </c>
      <c r="BL236" s="18" t="s">
        <v>136</v>
      </c>
      <c r="BM236" s="18" t="s">
        <v>2394</v>
      </c>
      <c r="BN236" s="18" t="s">
        <v>2395</v>
      </c>
      <c r="BO236" s="18" t="s">
        <v>2396</v>
      </c>
      <c r="BP236" s="18" t="s">
        <v>2397</v>
      </c>
      <c r="BQ236" s="18" t="s">
        <v>147</v>
      </c>
      <c r="BR236" s="18" t="s">
        <v>536</v>
      </c>
      <c r="BS236" s="18" t="s">
        <v>143</v>
      </c>
      <c r="BT236" s="18" t="s">
        <v>202</v>
      </c>
      <c r="BU236" s="18" t="s">
        <v>147</v>
      </c>
      <c r="BV236" s="18" t="s">
        <v>22</v>
      </c>
      <c r="BW236" s="18" t="s">
        <v>1810</v>
      </c>
      <c r="BX236" s="18" t="s">
        <v>147</v>
      </c>
    </row>
    <row r="237" spans="1:76" s="10" customFormat="1" ht="11.85" customHeight="1">
      <c r="A237" s="18" t="s">
        <v>2398</v>
      </c>
      <c r="B237" s="18" t="s">
        <v>2399</v>
      </c>
      <c r="C237" s="18" t="s">
        <v>404</v>
      </c>
      <c r="D237" s="21" t="s">
        <v>405</v>
      </c>
      <c r="E237" s="18"/>
      <c r="F237" s="18" t="s">
        <v>128</v>
      </c>
      <c r="G237" s="18" t="s">
        <v>129</v>
      </c>
      <c r="H237" s="18" t="s">
        <v>129</v>
      </c>
      <c r="I237" s="18" t="s">
        <v>129</v>
      </c>
      <c r="J237" s="18" t="s">
        <v>1854</v>
      </c>
      <c r="K237" s="18" t="s">
        <v>2307</v>
      </c>
      <c r="L237" s="18" t="s">
        <v>2308</v>
      </c>
      <c r="M237" s="18">
        <v>0</v>
      </c>
      <c r="N237" s="18">
        <v>0</v>
      </c>
      <c r="O237" s="18">
        <v>1</v>
      </c>
      <c r="P237" s="18">
        <v>0</v>
      </c>
      <c r="Q237" s="18">
        <v>0</v>
      </c>
      <c r="R237" s="18">
        <v>0</v>
      </c>
      <c r="S237" s="18">
        <v>0</v>
      </c>
      <c r="T237" s="18">
        <v>0</v>
      </c>
      <c r="U237" s="18">
        <v>0</v>
      </c>
      <c r="V237" s="18">
        <v>0</v>
      </c>
      <c r="W237" s="18">
        <v>0</v>
      </c>
      <c r="X237" s="18">
        <v>0</v>
      </c>
      <c r="Y237" s="18">
        <v>0</v>
      </c>
      <c r="Z237" s="18">
        <v>0</v>
      </c>
      <c r="AA237" s="18">
        <v>0</v>
      </c>
      <c r="AB237" s="18">
        <v>0</v>
      </c>
      <c r="AC237" s="18">
        <v>0</v>
      </c>
      <c r="AD237" s="18">
        <v>0</v>
      </c>
      <c r="AE237" s="18">
        <v>0</v>
      </c>
      <c r="AF237" s="18">
        <v>0</v>
      </c>
      <c r="AG237" s="18">
        <v>0</v>
      </c>
      <c r="AH237" s="18">
        <v>0</v>
      </c>
      <c r="AI237" s="18">
        <v>0</v>
      </c>
      <c r="AJ237" s="18">
        <v>0</v>
      </c>
      <c r="AK237" s="18">
        <v>0</v>
      </c>
      <c r="AL237" s="18">
        <v>0</v>
      </c>
      <c r="AM237" s="18"/>
      <c r="AN237" s="18" t="s">
        <v>2400</v>
      </c>
      <c r="AO237" s="18">
        <v>0</v>
      </c>
      <c r="AP237" s="18">
        <v>0</v>
      </c>
      <c r="AQ237" s="18">
        <v>0</v>
      </c>
      <c r="AR237" s="18">
        <v>0</v>
      </c>
      <c r="AS237" s="18">
        <v>0</v>
      </c>
      <c r="AT237" s="18">
        <v>0</v>
      </c>
      <c r="AU237" s="18">
        <v>0</v>
      </c>
      <c r="AV237" s="18">
        <v>0</v>
      </c>
      <c r="AW237" s="18">
        <v>0</v>
      </c>
      <c r="AX237" s="18">
        <v>1</v>
      </c>
      <c r="AY237" s="18">
        <v>0</v>
      </c>
      <c r="AZ237" s="18">
        <v>0</v>
      </c>
      <c r="BA237" s="18">
        <v>0</v>
      </c>
      <c r="BB237" s="18">
        <v>0</v>
      </c>
      <c r="BC237" s="18">
        <v>0</v>
      </c>
      <c r="BD237" s="18">
        <v>0</v>
      </c>
      <c r="BE237" s="18">
        <v>0</v>
      </c>
      <c r="BF237" s="18">
        <v>0</v>
      </c>
      <c r="BG237" s="18">
        <v>0</v>
      </c>
      <c r="BH237" s="18">
        <v>0</v>
      </c>
      <c r="BI237" s="18">
        <f t="shared" si="3"/>
        <v>1</v>
      </c>
      <c r="BJ237" s="18" t="s">
        <v>134</v>
      </c>
      <c r="BK237" s="18" t="s">
        <v>625</v>
      </c>
      <c r="BL237" s="18" t="s">
        <v>147</v>
      </c>
      <c r="BM237" s="18" t="s">
        <v>2401</v>
      </c>
      <c r="BN237" s="18" t="s">
        <v>2402</v>
      </c>
      <c r="BO237" s="18" t="s">
        <v>2403</v>
      </c>
      <c r="BP237" s="18" t="s">
        <v>2404</v>
      </c>
      <c r="BQ237" s="18" t="s">
        <v>147</v>
      </c>
      <c r="BR237" s="18" t="s">
        <v>536</v>
      </c>
      <c r="BS237" s="18" t="s">
        <v>143</v>
      </c>
      <c r="BT237" s="18" t="s">
        <v>202</v>
      </c>
      <c r="BU237" s="18" t="s">
        <v>147</v>
      </c>
      <c r="BV237" s="18" t="s">
        <v>22</v>
      </c>
      <c r="BW237" s="18" t="s">
        <v>147</v>
      </c>
      <c r="BX237" s="18" t="s">
        <v>147</v>
      </c>
    </row>
    <row r="238" spans="1:76" s="10" customFormat="1" ht="11.85" customHeight="1">
      <c r="A238" s="18" t="s">
        <v>2405</v>
      </c>
      <c r="B238" s="18" t="s">
        <v>2406</v>
      </c>
      <c r="C238" s="18" t="s">
        <v>404</v>
      </c>
      <c r="D238" s="21" t="s">
        <v>405</v>
      </c>
      <c r="E238" s="18"/>
      <c r="F238" s="18" t="s">
        <v>128</v>
      </c>
      <c r="G238" s="18" t="s">
        <v>129</v>
      </c>
      <c r="H238" s="18" t="s">
        <v>129</v>
      </c>
      <c r="I238" s="18" t="s">
        <v>129</v>
      </c>
      <c r="J238" s="18" t="s">
        <v>1854</v>
      </c>
      <c r="K238" s="18" t="s">
        <v>2307</v>
      </c>
      <c r="L238" s="18" t="s">
        <v>2308</v>
      </c>
      <c r="M238" s="18">
        <v>0</v>
      </c>
      <c r="N238" s="18">
        <v>0</v>
      </c>
      <c r="O238" s="18">
        <v>1</v>
      </c>
      <c r="P238" s="18">
        <v>0</v>
      </c>
      <c r="Q238" s="18">
        <v>0</v>
      </c>
      <c r="R238" s="18">
        <v>0</v>
      </c>
      <c r="S238" s="18">
        <v>0</v>
      </c>
      <c r="T238" s="18">
        <v>0</v>
      </c>
      <c r="U238" s="18">
        <v>0</v>
      </c>
      <c r="V238" s="18">
        <v>0</v>
      </c>
      <c r="W238" s="18">
        <v>0</v>
      </c>
      <c r="X238" s="18">
        <v>0</v>
      </c>
      <c r="Y238" s="18">
        <v>0</v>
      </c>
      <c r="Z238" s="18">
        <v>0</v>
      </c>
      <c r="AA238" s="18">
        <v>0</v>
      </c>
      <c r="AB238" s="18">
        <v>0</v>
      </c>
      <c r="AC238" s="18">
        <v>0</v>
      </c>
      <c r="AD238" s="18">
        <v>0</v>
      </c>
      <c r="AE238" s="18">
        <v>0</v>
      </c>
      <c r="AF238" s="18">
        <v>0</v>
      </c>
      <c r="AG238" s="18">
        <v>0</v>
      </c>
      <c r="AH238" s="18">
        <v>0</v>
      </c>
      <c r="AI238" s="18">
        <v>0</v>
      </c>
      <c r="AJ238" s="18">
        <v>0</v>
      </c>
      <c r="AK238" s="18">
        <v>0</v>
      </c>
      <c r="AL238" s="18">
        <v>0</v>
      </c>
      <c r="AM238" s="18"/>
      <c r="AN238" s="18" t="s">
        <v>2400</v>
      </c>
      <c r="AO238" s="18">
        <v>0</v>
      </c>
      <c r="AP238" s="18">
        <v>0</v>
      </c>
      <c r="AQ238" s="18">
        <v>0</v>
      </c>
      <c r="AR238" s="18">
        <v>0</v>
      </c>
      <c r="AS238" s="18">
        <v>0</v>
      </c>
      <c r="AT238" s="18">
        <v>0</v>
      </c>
      <c r="AU238" s="18">
        <v>0</v>
      </c>
      <c r="AV238" s="18">
        <v>0</v>
      </c>
      <c r="AW238" s="18">
        <v>0</v>
      </c>
      <c r="AX238" s="18">
        <v>1</v>
      </c>
      <c r="AY238" s="18">
        <v>0</v>
      </c>
      <c r="AZ238" s="18">
        <v>0</v>
      </c>
      <c r="BA238" s="18">
        <v>0</v>
      </c>
      <c r="BB238" s="18">
        <v>0</v>
      </c>
      <c r="BC238" s="18">
        <v>0</v>
      </c>
      <c r="BD238" s="18">
        <v>0</v>
      </c>
      <c r="BE238" s="18">
        <v>0</v>
      </c>
      <c r="BF238" s="18">
        <v>0</v>
      </c>
      <c r="BG238" s="18">
        <v>0</v>
      </c>
      <c r="BH238" s="18">
        <v>0</v>
      </c>
      <c r="BI238" s="18">
        <f t="shared" si="3"/>
        <v>1</v>
      </c>
      <c r="BJ238" s="18" t="s">
        <v>134</v>
      </c>
      <c r="BK238" s="18" t="s">
        <v>625</v>
      </c>
      <c r="BL238" s="18" t="s">
        <v>147</v>
      </c>
      <c r="BM238" s="18" t="s">
        <v>2407</v>
      </c>
      <c r="BN238" s="18" t="s">
        <v>2408</v>
      </c>
      <c r="BO238" s="18" t="s">
        <v>2403</v>
      </c>
      <c r="BP238" s="18" t="s">
        <v>2404</v>
      </c>
      <c r="BQ238" s="18" t="s">
        <v>147</v>
      </c>
      <c r="BR238" s="18" t="s">
        <v>536</v>
      </c>
      <c r="BS238" s="18" t="s">
        <v>143</v>
      </c>
      <c r="BT238" s="18" t="s">
        <v>202</v>
      </c>
      <c r="BU238" s="18" t="s">
        <v>147</v>
      </c>
      <c r="BV238" s="18" t="s">
        <v>22</v>
      </c>
      <c r="BW238" s="18" t="s">
        <v>147</v>
      </c>
      <c r="BX238" s="18" t="s">
        <v>147</v>
      </c>
    </row>
    <row r="239" spans="1:76" s="10" customFormat="1" ht="11.85" customHeight="1">
      <c r="A239" s="18" t="s">
        <v>2409</v>
      </c>
      <c r="B239" s="18" t="s">
        <v>2410</v>
      </c>
      <c r="C239" s="18" t="s">
        <v>404</v>
      </c>
      <c r="D239" s="21" t="s">
        <v>405</v>
      </c>
      <c r="E239" s="18"/>
      <c r="F239" s="18" t="s">
        <v>128</v>
      </c>
      <c r="G239" s="18" t="s">
        <v>129</v>
      </c>
      <c r="H239" s="18" t="s">
        <v>129</v>
      </c>
      <c r="I239" s="18" t="s">
        <v>129</v>
      </c>
      <c r="J239" s="18" t="s">
        <v>1854</v>
      </c>
      <c r="K239" s="18" t="s">
        <v>419</v>
      </c>
      <c r="L239" s="18" t="s">
        <v>420</v>
      </c>
      <c r="M239" s="18">
        <v>0</v>
      </c>
      <c r="N239" s="18">
        <v>0</v>
      </c>
      <c r="O239" s="18">
        <v>0</v>
      </c>
      <c r="P239" s="18">
        <v>0</v>
      </c>
      <c r="Q239" s="18">
        <v>1</v>
      </c>
      <c r="R239" s="18">
        <v>0</v>
      </c>
      <c r="S239" s="18">
        <v>0</v>
      </c>
      <c r="T239" s="18">
        <v>0</v>
      </c>
      <c r="U239" s="18">
        <v>0</v>
      </c>
      <c r="V239" s="18">
        <v>0</v>
      </c>
      <c r="W239" s="18">
        <v>0</v>
      </c>
      <c r="X239" s="18">
        <v>0</v>
      </c>
      <c r="Y239" s="18">
        <v>0</v>
      </c>
      <c r="Z239" s="18">
        <v>0</v>
      </c>
      <c r="AA239" s="18">
        <v>0</v>
      </c>
      <c r="AB239" s="18">
        <v>0</v>
      </c>
      <c r="AC239" s="18">
        <v>0</v>
      </c>
      <c r="AD239" s="18">
        <v>0</v>
      </c>
      <c r="AE239" s="18">
        <v>0</v>
      </c>
      <c r="AF239" s="18">
        <v>0</v>
      </c>
      <c r="AG239" s="18">
        <v>0</v>
      </c>
      <c r="AH239" s="18">
        <v>0</v>
      </c>
      <c r="AI239" s="18">
        <v>0</v>
      </c>
      <c r="AJ239" s="18">
        <v>0</v>
      </c>
      <c r="AK239" s="18">
        <v>0</v>
      </c>
      <c r="AL239" s="18">
        <v>0</v>
      </c>
      <c r="AM239" s="18"/>
      <c r="AN239" s="18" t="s">
        <v>2081</v>
      </c>
      <c r="AO239" s="18">
        <v>0</v>
      </c>
      <c r="AP239" s="18">
        <v>0</v>
      </c>
      <c r="AQ239" s="18">
        <v>1</v>
      </c>
      <c r="AR239" s="18">
        <v>0</v>
      </c>
      <c r="AS239" s="18">
        <v>0</v>
      </c>
      <c r="AT239" s="18">
        <v>0</v>
      </c>
      <c r="AU239" s="18">
        <v>0</v>
      </c>
      <c r="AV239" s="18">
        <v>0</v>
      </c>
      <c r="AW239" s="18">
        <v>0</v>
      </c>
      <c r="AX239" s="18">
        <v>0</v>
      </c>
      <c r="AY239" s="18">
        <v>0</v>
      </c>
      <c r="AZ239" s="18">
        <v>0</v>
      </c>
      <c r="BA239" s="18">
        <v>0</v>
      </c>
      <c r="BB239" s="18">
        <v>0</v>
      </c>
      <c r="BC239" s="18">
        <v>0</v>
      </c>
      <c r="BD239" s="18">
        <v>0</v>
      </c>
      <c r="BE239" s="18">
        <v>0</v>
      </c>
      <c r="BF239" s="18">
        <v>0</v>
      </c>
      <c r="BG239" s="18">
        <v>0</v>
      </c>
      <c r="BH239" s="18">
        <v>0</v>
      </c>
      <c r="BI239" s="18">
        <f t="shared" si="3"/>
        <v>1</v>
      </c>
      <c r="BJ239" s="18" t="s">
        <v>134</v>
      </c>
      <c r="BK239" s="18" t="s">
        <v>136</v>
      </c>
      <c r="BL239" s="18" t="s">
        <v>423</v>
      </c>
      <c r="BM239" s="18" t="s">
        <v>2411</v>
      </c>
      <c r="BN239" s="18" t="s">
        <v>2412</v>
      </c>
      <c r="BO239" s="18" t="s">
        <v>2413</v>
      </c>
      <c r="BP239" s="18" t="s">
        <v>2414</v>
      </c>
      <c r="BQ239" s="18" t="s">
        <v>147</v>
      </c>
      <c r="BR239" s="18" t="s">
        <v>631</v>
      </c>
      <c r="BS239" s="18" t="s">
        <v>143</v>
      </c>
      <c r="BT239" s="18" t="s">
        <v>430</v>
      </c>
      <c r="BU239" s="18" t="s">
        <v>147</v>
      </c>
      <c r="BV239" s="18" t="s">
        <v>254</v>
      </c>
      <c r="BW239" s="18" t="s">
        <v>147</v>
      </c>
      <c r="BX239" s="18" t="s">
        <v>431</v>
      </c>
    </row>
    <row r="240" spans="1:76" s="10" customFormat="1" ht="11.85" customHeight="1">
      <c r="A240" s="18" t="s">
        <v>2415</v>
      </c>
      <c r="B240" s="18" t="s">
        <v>2416</v>
      </c>
      <c r="C240" s="18" t="s">
        <v>404</v>
      </c>
      <c r="D240" s="21" t="s">
        <v>405</v>
      </c>
      <c r="E240" s="18"/>
      <c r="F240" s="18" t="s">
        <v>128</v>
      </c>
      <c r="G240" s="18" t="s">
        <v>129</v>
      </c>
      <c r="H240" s="18" t="s">
        <v>129</v>
      </c>
      <c r="I240" s="18" t="s">
        <v>129</v>
      </c>
      <c r="J240" s="18" t="s">
        <v>1854</v>
      </c>
      <c r="K240" s="18" t="s">
        <v>2417</v>
      </c>
      <c r="L240" s="18" t="s">
        <v>2418</v>
      </c>
      <c r="M240" s="18">
        <v>0</v>
      </c>
      <c r="N240" s="18">
        <v>0</v>
      </c>
      <c r="O240" s="18">
        <v>0</v>
      </c>
      <c r="P240" s="18">
        <v>1</v>
      </c>
      <c r="Q240" s="18">
        <v>0</v>
      </c>
      <c r="R240" s="18">
        <v>0</v>
      </c>
      <c r="S240" s="18">
        <v>0</v>
      </c>
      <c r="T240" s="18">
        <v>0</v>
      </c>
      <c r="U240" s="18">
        <v>0</v>
      </c>
      <c r="V240" s="18">
        <v>0</v>
      </c>
      <c r="W240" s="18">
        <v>0</v>
      </c>
      <c r="X240" s="18">
        <v>0</v>
      </c>
      <c r="Y240" s="18">
        <v>0</v>
      </c>
      <c r="Z240" s="18">
        <v>0</v>
      </c>
      <c r="AA240" s="18">
        <v>0</v>
      </c>
      <c r="AB240" s="18">
        <v>0</v>
      </c>
      <c r="AC240" s="18">
        <v>0</v>
      </c>
      <c r="AD240" s="18">
        <v>0</v>
      </c>
      <c r="AE240" s="18">
        <v>0</v>
      </c>
      <c r="AF240" s="18">
        <v>0</v>
      </c>
      <c r="AG240" s="18">
        <v>0</v>
      </c>
      <c r="AH240" s="18">
        <v>0</v>
      </c>
      <c r="AI240" s="18">
        <v>0</v>
      </c>
      <c r="AJ240" s="18">
        <v>0</v>
      </c>
      <c r="AK240" s="18">
        <v>0</v>
      </c>
      <c r="AL240" s="18">
        <v>0</v>
      </c>
      <c r="AM240" s="18"/>
      <c r="AN240" s="18" t="s">
        <v>2101</v>
      </c>
      <c r="AO240" s="18">
        <v>0</v>
      </c>
      <c r="AP240" s="18">
        <v>0</v>
      </c>
      <c r="AQ240" s="18">
        <v>0</v>
      </c>
      <c r="AR240" s="18">
        <v>0</v>
      </c>
      <c r="AS240" s="18">
        <v>0</v>
      </c>
      <c r="AT240" s="18">
        <v>0</v>
      </c>
      <c r="AU240" s="18">
        <v>0</v>
      </c>
      <c r="AV240" s="18">
        <v>0</v>
      </c>
      <c r="AW240" s="18">
        <v>0</v>
      </c>
      <c r="AX240" s="18">
        <v>0</v>
      </c>
      <c r="AY240" s="18">
        <v>1</v>
      </c>
      <c r="AZ240" s="18">
        <v>0</v>
      </c>
      <c r="BA240" s="18">
        <v>0</v>
      </c>
      <c r="BB240" s="18">
        <v>0</v>
      </c>
      <c r="BC240" s="18">
        <v>0</v>
      </c>
      <c r="BD240" s="18">
        <v>0</v>
      </c>
      <c r="BE240" s="18">
        <v>0</v>
      </c>
      <c r="BF240" s="18">
        <v>0</v>
      </c>
      <c r="BG240" s="18">
        <v>0</v>
      </c>
      <c r="BH240" s="18">
        <v>0</v>
      </c>
      <c r="BI240" s="18">
        <f t="shared" si="3"/>
        <v>1</v>
      </c>
      <c r="BJ240" s="18" t="s">
        <v>134</v>
      </c>
      <c r="BK240" s="18" t="s">
        <v>136</v>
      </c>
      <c r="BL240" s="18" t="s">
        <v>458</v>
      </c>
      <c r="BM240" s="18" t="s">
        <v>2419</v>
      </c>
      <c r="BN240" s="18" t="s">
        <v>2420</v>
      </c>
      <c r="BO240" s="18" t="s">
        <v>2421</v>
      </c>
      <c r="BP240" s="18" t="s">
        <v>549</v>
      </c>
      <c r="BQ240" s="18" t="s">
        <v>2422</v>
      </c>
      <c r="BR240" s="18" t="s">
        <v>23</v>
      </c>
      <c r="BS240" s="18" t="s">
        <v>335</v>
      </c>
      <c r="BT240" s="18" t="s">
        <v>147</v>
      </c>
      <c r="BU240" s="18" t="s">
        <v>145</v>
      </c>
      <c r="BV240" s="18" t="s">
        <v>147</v>
      </c>
      <c r="BW240" s="18" t="s">
        <v>147</v>
      </c>
      <c r="BX240" s="18" t="s">
        <v>2106</v>
      </c>
    </row>
    <row r="241" spans="1:76" s="10" customFormat="1" ht="11.85" customHeight="1">
      <c r="A241" s="18" t="s">
        <v>2423</v>
      </c>
      <c r="B241" s="18" t="s">
        <v>2424</v>
      </c>
      <c r="C241" s="18" t="s">
        <v>404</v>
      </c>
      <c r="D241" s="21" t="s">
        <v>405</v>
      </c>
      <c r="E241" s="18"/>
      <c r="F241" s="18" t="s">
        <v>128</v>
      </c>
      <c r="G241" s="18" t="s">
        <v>129</v>
      </c>
      <c r="H241" s="18" t="s">
        <v>129</v>
      </c>
      <c r="I241" s="18" t="s">
        <v>129</v>
      </c>
      <c r="J241" s="18" t="s">
        <v>1854</v>
      </c>
      <c r="K241" s="18" t="s">
        <v>2425</v>
      </c>
      <c r="L241" s="18" t="s">
        <v>1781</v>
      </c>
      <c r="M241" s="18">
        <v>0</v>
      </c>
      <c r="N241" s="18">
        <v>0</v>
      </c>
      <c r="O241" s="18">
        <v>0</v>
      </c>
      <c r="P241" s="18">
        <v>1</v>
      </c>
      <c r="Q241" s="18">
        <v>0</v>
      </c>
      <c r="R241" s="18">
        <v>0</v>
      </c>
      <c r="S241" s="18">
        <v>0</v>
      </c>
      <c r="T241" s="18">
        <v>0</v>
      </c>
      <c r="U241" s="18">
        <v>0</v>
      </c>
      <c r="V241" s="18">
        <v>0</v>
      </c>
      <c r="W241" s="18">
        <v>0</v>
      </c>
      <c r="X241" s="18">
        <v>0</v>
      </c>
      <c r="Y241" s="18">
        <v>0</v>
      </c>
      <c r="Z241" s="18">
        <v>0</v>
      </c>
      <c r="AA241" s="18">
        <v>0</v>
      </c>
      <c r="AB241" s="18">
        <v>0</v>
      </c>
      <c r="AC241" s="18">
        <v>0</v>
      </c>
      <c r="AD241" s="18">
        <v>0</v>
      </c>
      <c r="AE241" s="18">
        <v>0</v>
      </c>
      <c r="AF241" s="18">
        <v>0</v>
      </c>
      <c r="AG241" s="18">
        <v>0</v>
      </c>
      <c r="AH241" s="18">
        <v>0</v>
      </c>
      <c r="AI241" s="18">
        <v>0</v>
      </c>
      <c r="AJ241" s="18">
        <v>0</v>
      </c>
      <c r="AK241" s="18">
        <v>0</v>
      </c>
      <c r="AL241" s="18">
        <v>0</v>
      </c>
      <c r="AM241" s="18"/>
      <c r="AN241" s="18" t="s">
        <v>67</v>
      </c>
      <c r="AO241" s="18">
        <v>0</v>
      </c>
      <c r="AP241" s="18">
        <v>0</v>
      </c>
      <c r="AQ241" s="18">
        <v>0</v>
      </c>
      <c r="AR241" s="18">
        <v>0</v>
      </c>
      <c r="AS241" s="18">
        <v>0</v>
      </c>
      <c r="AT241" s="18">
        <v>0</v>
      </c>
      <c r="AU241" s="18">
        <v>0</v>
      </c>
      <c r="AV241" s="18">
        <v>0</v>
      </c>
      <c r="AW241" s="18">
        <v>0</v>
      </c>
      <c r="AX241" s="18">
        <v>0</v>
      </c>
      <c r="AY241" s="18">
        <v>0</v>
      </c>
      <c r="AZ241" s="18">
        <v>0</v>
      </c>
      <c r="BA241" s="18">
        <v>0</v>
      </c>
      <c r="BB241" s="18">
        <v>0</v>
      </c>
      <c r="BC241" s="18">
        <v>0</v>
      </c>
      <c r="BD241" s="18">
        <v>1</v>
      </c>
      <c r="BE241" s="18">
        <v>0</v>
      </c>
      <c r="BF241" s="18">
        <v>0</v>
      </c>
      <c r="BG241" s="18">
        <v>0</v>
      </c>
      <c r="BH241" s="18">
        <v>0</v>
      </c>
      <c r="BI241" s="18">
        <f t="shared" si="3"/>
        <v>1</v>
      </c>
      <c r="BJ241" s="18" t="s">
        <v>134</v>
      </c>
      <c r="BK241" s="18" t="s">
        <v>136</v>
      </c>
      <c r="BL241" s="18" t="s">
        <v>147</v>
      </c>
      <c r="BM241" s="18" t="s">
        <v>2426</v>
      </c>
      <c r="BN241" s="18" t="s">
        <v>2427</v>
      </c>
      <c r="BO241" s="18" t="s">
        <v>2428</v>
      </c>
      <c r="BP241" s="18" t="s">
        <v>2429</v>
      </c>
      <c r="BQ241" s="18" t="s">
        <v>147</v>
      </c>
      <c r="BR241" s="18" t="s">
        <v>23</v>
      </c>
      <c r="BS241" s="18" t="s">
        <v>335</v>
      </c>
      <c r="BT241" s="18" t="s">
        <v>147</v>
      </c>
      <c r="BU241" s="18" t="s">
        <v>165</v>
      </c>
      <c r="BV241" s="18" t="s">
        <v>147</v>
      </c>
      <c r="BW241" s="18" t="s">
        <v>147</v>
      </c>
      <c r="BX241" s="18" t="s">
        <v>1786</v>
      </c>
    </row>
    <row r="242" spans="1:76" s="10" customFormat="1" ht="11.85" customHeight="1">
      <c r="A242" s="18" t="s">
        <v>2430</v>
      </c>
      <c r="B242" s="18" t="s">
        <v>2431</v>
      </c>
      <c r="C242" s="18" t="s">
        <v>404</v>
      </c>
      <c r="D242" s="21" t="s">
        <v>405</v>
      </c>
      <c r="E242" s="18"/>
      <c r="F242" s="18" t="s">
        <v>128</v>
      </c>
      <c r="G242" s="18" t="s">
        <v>129</v>
      </c>
      <c r="H242" s="18" t="s">
        <v>129</v>
      </c>
      <c r="I242" s="18" t="s">
        <v>129</v>
      </c>
      <c r="J242" s="18" t="s">
        <v>1854</v>
      </c>
      <c r="K242" s="18" t="s">
        <v>226</v>
      </c>
      <c r="L242" s="18" t="s">
        <v>129</v>
      </c>
      <c r="M242" s="18">
        <v>0</v>
      </c>
      <c r="N242" s="18">
        <v>1</v>
      </c>
      <c r="O242" s="18">
        <v>0</v>
      </c>
      <c r="P242" s="18">
        <v>0</v>
      </c>
      <c r="Q242" s="18">
        <v>0</v>
      </c>
      <c r="R242" s="18">
        <v>0</v>
      </c>
      <c r="S242" s="18">
        <v>0</v>
      </c>
      <c r="T242" s="18">
        <v>0</v>
      </c>
      <c r="U242" s="18">
        <v>0</v>
      </c>
      <c r="V242" s="18">
        <v>0</v>
      </c>
      <c r="W242" s="18">
        <v>0</v>
      </c>
      <c r="X242" s="18">
        <v>0</v>
      </c>
      <c r="Y242" s="18">
        <v>0</v>
      </c>
      <c r="Z242" s="18">
        <v>0</v>
      </c>
      <c r="AA242" s="18">
        <v>0</v>
      </c>
      <c r="AB242" s="18">
        <v>0</v>
      </c>
      <c r="AC242" s="18">
        <v>0</v>
      </c>
      <c r="AD242" s="18">
        <v>0</v>
      </c>
      <c r="AE242" s="18">
        <v>0</v>
      </c>
      <c r="AF242" s="18">
        <v>0</v>
      </c>
      <c r="AG242" s="18">
        <v>0</v>
      </c>
      <c r="AH242" s="18">
        <v>0</v>
      </c>
      <c r="AI242" s="18">
        <v>0</v>
      </c>
      <c r="AJ242" s="18">
        <v>0</v>
      </c>
      <c r="AK242" s="18">
        <v>0</v>
      </c>
      <c r="AL242" s="18">
        <v>0</v>
      </c>
      <c r="AM242" s="18"/>
      <c r="AN242" s="18" t="s">
        <v>1311</v>
      </c>
      <c r="AO242" s="18">
        <v>0</v>
      </c>
      <c r="AP242" s="18">
        <v>0</v>
      </c>
      <c r="AQ242" s="18">
        <v>0</v>
      </c>
      <c r="AR242" s="18">
        <v>0</v>
      </c>
      <c r="AS242" s="18">
        <v>0</v>
      </c>
      <c r="AT242" s="18">
        <v>0</v>
      </c>
      <c r="AU242" s="18">
        <v>0</v>
      </c>
      <c r="AV242" s="18">
        <v>0</v>
      </c>
      <c r="AW242" s="18">
        <v>0</v>
      </c>
      <c r="AX242" s="18">
        <v>1</v>
      </c>
      <c r="AY242" s="18">
        <v>0</v>
      </c>
      <c r="AZ242" s="18">
        <v>0</v>
      </c>
      <c r="BA242" s="18">
        <v>0</v>
      </c>
      <c r="BB242" s="18">
        <v>0</v>
      </c>
      <c r="BC242" s="18">
        <v>0</v>
      </c>
      <c r="BD242" s="18">
        <v>0</v>
      </c>
      <c r="BE242" s="18">
        <v>0</v>
      </c>
      <c r="BF242" s="18">
        <v>0</v>
      </c>
      <c r="BG242" s="18">
        <v>0</v>
      </c>
      <c r="BH242" s="18">
        <v>0</v>
      </c>
      <c r="BI242" s="18">
        <f t="shared" si="3"/>
        <v>1</v>
      </c>
      <c r="BJ242" s="18" t="s">
        <v>134</v>
      </c>
      <c r="BK242" s="18" t="s">
        <v>136</v>
      </c>
      <c r="BL242" s="18" t="s">
        <v>157</v>
      </c>
      <c r="BM242" s="18" t="s">
        <v>2432</v>
      </c>
      <c r="BN242" s="18" t="s">
        <v>2433</v>
      </c>
      <c r="BO242" s="18" t="s">
        <v>2434</v>
      </c>
      <c r="BP242" s="18" t="s">
        <v>2435</v>
      </c>
      <c r="BQ242" s="18" t="s">
        <v>2436</v>
      </c>
      <c r="BR242" s="18" t="s">
        <v>631</v>
      </c>
      <c r="BS242" s="18" t="s">
        <v>143</v>
      </c>
      <c r="BT242" s="18" t="s">
        <v>147</v>
      </c>
      <c r="BU242" s="18" t="s">
        <v>145</v>
      </c>
      <c r="BV242" s="18" t="s">
        <v>21</v>
      </c>
      <c r="BW242" s="18" t="s">
        <v>147</v>
      </c>
      <c r="BX242" s="18" t="s">
        <v>2437</v>
      </c>
    </row>
    <row r="243" spans="1:76" s="10" customFormat="1" ht="11.85" customHeight="1">
      <c r="A243" s="18" t="s">
        <v>2438</v>
      </c>
      <c r="B243" s="18" t="s">
        <v>2439</v>
      </c>
      <c r="C243" s="18" t="s">
        <v>404</v>
      </c>
      <c r="D243" s="21" t="s">
        <v>405</v>
      </c>
      <c r="E243" s="18"/>
      <c r="F243" s="18" t="s">
        <v>128</v>
      </c>
      <c r="G243" s="18" t="s">
        <v>129</v>
      </c>
      <c r="H243" s="18" t="s">
        <v>129</v>
      </c>
      <c r="I243" s="18" t="s">
        <v>129</v>
      </c>
      <c r="J243" s="18" t="s">
        <v>1854</v>
      </c>
      <c r="K243" s="18" t="s">
        <v>130</v>
      </c>
      <c r="L243" s="18" t="s">
        <v>131</v>
      </c>
      <c r="M243" s="18">
        <v>0</v>
      </c>
      <c r="N243" s="18">
        <v>0</v>
      </c>
      <c r="O243" s="18">
        <v>0</v>
      </c>
      <c r="P243" s="18">
        <v>0</v>
      </c>
      <c r="Q243" s="18">
        <v>0</v>
      </c>
      <c r="R243" s="18">
        <v>0</v>
      </c>
      <c r="S243" s="18">
        <v>0</v>
      </c>
      <c r="T243" s="18">
        <v>0</v>
      </c>
      <c r="U243" s="18">
        <v>0</v>
      </c>
      <c r="V243" s="18">
        <v>1</v>
      </c>
      <c r="W243" s="18">
        <v>0</v>
      </c>
      <c r="X243" s="18">
        <v>0</v>
      </c>
      <c r="Y243" s="18">
        <v>0</v>
      </c>
      <c r="Z243" s="18">
        <v>0</v>
      </c>
      <c r="AA243" s="18">
        <v>0</v>
      </c>
      <c r="AB243" s="18">
        <v>0</v>
      </c>
      <c r="AC243" s="18">
        <v>0</v>
      </c>
      <c r="AD243" s="18">
        <v>0</v>
      </c>
      <c r="AE243" s="18">
        <v>0</v>
      </c>
      <c r="AF243" s="18">
        <v>0</v>
      </c>
      <c r="AG243" s="18">
        <v>0</v>
      </c>
      <c r="AH243" s="18">
        <v>0</v>
      </c>
      <c r="AI243" s="18">
        <v>0</v>
      </c>
      <c r="AJ243" s="18">
        <v>0</v>
      </c>
      <c r="AK243" s="18">
        <v>0</v>
      </c>
      <c r="AL243" s="18">
        <v>0</v>
      </c>
      <c r="AM243" s="18"/>
      <c r="AN243" s="18" t="s">
        <v>808</v>
      </c>
      <c r="AO243" s="18">
        <v>0</v>
      </c>
      <c r="AP243" s="18">
        <v>0</v>
      </c>
      <c r="AQ243" s="18">
        <v>0</v>
      </c>
      <c r="AR243" s="18">
        <v>0</v>
      </c>
      <c r="AS243" s="18">
        <v>0</v>
      </c>
      <c r="AT243" s="18">
        <v>0</v>
      </c>
      <c r="AU243" s="18">
        <v>0</v>
      </c>
      <c r="AV243" s="18">
        <v>0</v>
      </c>
      <c r="AW243" s="18">
        <v>0</v>
      </c>
      <c r="AX243" s="18">
        <v>0</v>
      </c>
      <c r="AY243" s="18">
        <v>0</v>
      </c>
      <c r="AZ243" s="18">
        <v>0</v>
      </c>
      <c r="BA243" s="18">
        <v>0</v>
      </c>
      <c r="BB243" s="18">
        <v>0</v>
      </c>
      <c r="BC243" s="18">
        <v>0</v>
      </c>
      <c r="BD243" s="18">
        <v>0</v>
      </c>
      <c r="BE243" s="18">
        <v>1</v>
      </c>
      <c r="BF243" s="18">
        <v>0</v>
      </c>
      <c r="BG243" s="18">
        <v>0</v>
      </c>
      <c r="BH243" s="18">
        <v>0</v>
      </c>
      <c r="BI243" s="18">
        <f t="shared" si="3"/>
        <v>1</v>
      </c>
      <c r="BJ243" s="18" t="s">
        <v>134</v>
      </c>
      <c r="BK243" s="18" t="s">
        <v>1341</v>
      </c>
      <c r="BL243" s="18" t="s">
        <v>156</v>
      </c>
      <c r="BM243" s="18" t="s">
        <v>696</v>
      </c>
      <c r="BN243" s="18" t="s">
        <v>697</v>
      </c>
      <c r="BO243" s="18" t="s">
        <v>2440</v>
      </c>
      <c r="BP243" s="18" t="s">
        <v>2441</v>
      </c>
      <c r="BQ243" s="18" t="s">
        <v>2442</v>
      </c>
      <c r="BR243" s="18" t="s">
        <v>377</v>
      </c>
      <c r="BS243" s="18" t="s">
        <v>378</v>
      </c>
      <c r="BT243" s="18" t="s">
        <v>701</v>
      </c>
      <c r="BU243" s="18" t="s">
        <v>147</v>
      </c>
      <c r="BV243" s="18" t="s">
        <v>702</v>
      </c>
      <c r="BW243" s="18" t="s">
        <v>147</v>
      </c>
      <c r="BX243" s="18" t="s">
        <v>353</v>
      </c>
    </row>
    <row r="244" spans="1:76" s="10" customFormat="1" ht="11.85" customHeight="1">
      <c r="A244" s="18" t="s">
        <v>2443</v>
      </c>
      <c r="B244" s="18" t="s">
        <v>2444</v>
      </c>
      <c r="C244" s="18" t="s">
        <v>404</v>
      </c>
      <c r="D244" s="21" t="s">
        <v>405</v>
      </c>
      <c r="E244" s="18"/>
      <c r="F244" s="18" t="s">
        <v>128</v>
      </c>
      <c r="G244" s="18" t="s">
        <v>129</v>
      </c>
      <c r="H244" s="18" t="s">
        <v>129</v>
      </c>
      <c r="I244" s="18" t="s">
        <v>129</v>
      </c>
      <c r="J244" s="18" t="s">
        <v>1854</v>
      </c>
      <c r="K244" s="18" t="s">
        <v>130</v>
      </c>
      <c r="L244" s="18" t="s">
        <v>131</v>
      </c>
      <c r="M244" s="18">
        <v>0</v>
      </c>
      <c r="N244" s="18">
        <v>0</v>
      </c>
      <c r="O244" s="18">
        <v>0</v>
      </c>
      <c r="P244" s="18">
        <v>0</v>
      </c>
      <c r="Q244" s="18">
        <v>0</v>
      </c>
      <c r="R244" s="18">
        <v>0</v>
      </c>
      <c r="S244" s="18">
        <v>0</v>
      </c>
      <c r="T244" s="18">
        <v>0</v>
      </c>
      <c r="U244" s="18">
        <v>0</v>
      </c>
      <c r="V244" s="18">
        <v>1</v>
      </c>
      <c r="W244" s="18">
        <v>0</v>
      </c>
      <c r="X244" s="18">
        <v>0</v>
      </c>
      <c r="Y244" s="18">
        <v>0</v>
      </c>
      <c r="Z244" s="18">
        <v>0</v>
      </c>
      <c r="AA244" s="18">
        <v>0</v>
      </c>
      <c r="AB244" s="18">
        <v>0</v>
      </c>
      <c r="AC244" s="18">
        <v>0</v>
      </c>
      <c r="AD244" s="18">
        <v>0</v>
      </c>
      <c r="AE244" s="18">
        <v>0</v>
      </c>
      <c r="AF244" s="18">
        <v>0</v>
      </c>
      <c r="AG244" s="18">
        <v>0</v>
      </c>
      <c r="AH244" s="18">
        <v>0</v>
      </c>
      <c r="AI244" s="18">
        <v>0</v>
      </c>
      <c r="AJ244" s="18">
        <v>0</v>
      </c>
      <c r="AK244" s="18">
        <v>0</v>
      </c>
      <c r="AL244" s="18">
        <v>0</v>
      </c>
      <c r="AM244" s="18"/>
      <c r="AN244" s="18" t="s">
        <v>808</v>
      </c>
      <c r="AO244" s="18">
        <v>0</v>
      </c>
      <c r="AP244" s="18">
        <v>0</v>
      </c>
      <c r="AQ244" s="18">
        <v>0</v>
      </c>
      <c r="AR244" s="18">
        <v>0</v>
      </c>
      <c r="AS244" s="18">
        <v>0</v>
      </c>
      <c r="AT244" s="18">
        <v>0</v>
      </c>
      <c r="AU244" s="18">
        <v>0</v>
      </c>
      <c r="AV244" s="18">
        <v>0</v>
      </c>
      <c r="AW244" s="18">
        <v>0</v>
      </c>
      <c r="AX244" s="18">
        <v>0</v>
      </c>
      <c r="AY244" s="18">
        <v>0</v>
      </c>
      <c r="AZ244" s="18">
        <v>0</v>
      </c>
      <c r="BA244" s="18">
        <v>0</v>
      </c>
      <c r="BB244" s="18">
        <v>0</v>
      </c>
      <c r="BC244" s="18">
        <v>0</v>
      </c>
      <c r="BD244" s="18">
        <v>0</v>
      </c>
      <c r="BE244" s="18">
        <v>1</v>
      </c>
      <c r="BF244" s="18">
        <v>0</v>
      </c>
      <c r="BG244" s="18">
        <v>0</v>
      </c>
      <c r="BH244" s="18">
        <v>0</v>
      </c>
      <c r="BI244" s="18">
        <f t="shared" si="3"/>
        <v>1</v>
      </c>
      <c r="BJ244" s="18" t="s">
        <v>134</v>
      </c>
      <c r="BK244" s="18" t="s">
        <v>1341</v>
      </c>
      <c r="BL244" s="18" t="s">
        <v>156</v>
      </c>
      <c r="BM244" s="18" t="s">
        <v>2445</v>
      </c>
      <c r="BN244" s="18" t="s">
        <v>2446</v>
      </c>
      <c r="BO244" s="18" t="s">
        <v>2447</v>
      </c>
      <c r="BP244" s="18" t="s">
        <v>2448</v>
      </c>
      <c r="BQ244" s="18" t="s">
        <v>2449</v>
      </c>
      <c r="BR244" s="18" t="s">
        <v>377</v>
      </c>
      <c r="BS244" s="18" t="s">
        <v>378</v>
      </c>
      <c r="BT244" s="18" t="s">
        <v>2450</v>
      </c>
      <c r="BU244" s="18" t="s">
        <v>165</v>
      </c>
      <c r="BV244" s="18" t="s">
        <v>291</v>
      </c>
      <c r="BW244" s="18" t="s">
        <v>380</v>
      </c>
      <c r="BX244" s="18" t="s">
        <v>353</v>
      </c>
    </row>
    <row r="245" spans="1:76" s="10" customFormat="1" ht="11.85" customHeight="1">
      <c r="A245" s="18" t="s">
        <v>2451</v>
      </c>
      <c r="B245" s="18" t="s">
        <v>2452</v>
      </c>
      <c r="C245" s="18" t="s">
        <v>404</v>
      </c>
      <c r="D245" s="21" t="s">
        <v>405</v>
      </c>
      <c r="E245" s="18"/>
      <c r="F245" s="18" t="s">
        <v>128</v>
      </c>
      <c r="G245" s="18" t="s">
        <v>129</v>
      </c>
      <c r="H245" s="18" t="s">
        <v>129</v>
      </c>
      <c r="I245" s="18" t="s">
        <v>129</v>
      </c>
      <c r="J245" s="18" t="s">
        <v>2453</v>
      </c>
      <c r="K245" s="18" t="s">
        <v>130</v>
      </c>
      <c r="L245" s="18" t="s">
        <v>131</v>
      </c>
      <c r="M245" s="18">
        <v>0</v>
      </c>
      <c r="N245" s="18">
        <v>0</v>
      </c>
      <c r="O245" s="18">
        <v>0</v>
      </c>
      <c r="P245" s="18">
        <v>0</v>
      </c>
      <c r="Q245" s="18">
        <v>0</v>
      </c>
      <c r="R245" s="18">
        <v>0</v>
      </c>
      <c r="S245" s="18">
        <v>0</v>
      </c>
      <c r="T245" s="18">
        <v>0</v>
      </c>
      <c r="U245" s="18">
        <v>0</v>
      </c>
      <c r="V245" s="18">
        <v>1</v>
      </c>
      <c r="W245" s="18">
        <v>0</v>
      </c>
      <c r="X245" s="18">
        <v>0</v>
      </c>
      <c r="Y245" s="18">
        <v>0</v>
      </c>
      <c r="Z245" s="18">
        <v>0</v>
      </c>
      <c r="AA245" s="18">
        <v>0</v>
      </c>
      <c r="AB245" s="18">
        <v>0</v>
      </c>
      <c r="AC245" s="18">
        <v>0</v>
      </c>
      <c r="AD245" s="18">
        <v>0</v>
      </c>
      <c r="AE245" s="18">
        <v>0</v>
      </c>
      <c r="AF245" s="18">
        <v>0</v>
      </c>
      <c r="AG245" s="18">
        <v>0</v>
      </c>
      <c r="AH245" s="18">
        <v>0</v>
      </c>
      <c r="AI245" s="18">
        <v>0</v>
      </c>
      <c r="AJ245" s="18">
        <v>0</v>
      </c>
      <c r="AK245" s="18">
        <v>0</v>
      </c>
      <c r="AL245" s="18">
        <v>0</v>
      </c>
      <c r="AM245" s="18"/>
      <c r="AN245" s="18" t="s">
        <v>133</v>
      </c>
      <c r="AO245" s="18">
        <v>0</v>
      </c>
      <c r="AP245" s="18">
        <v>0</v>
      </c>
      <c r="AQ245" s="18">
        <v>0</v>
      </c>
      <c r="AR245" s="18">
        <v>0</v>
      </c>
      <c r="AS245" s="18">
        <v>0</v>
      </c>
      <c r="AT245" s="18">
        <v>0</v>
      </c>
      <c r="AU245" s="18">
        <v>0</v>
      </c>
      <c r="AV245" s="18">
        <v>0</v>
      </c>
      <c r="AW245" s="18">
        <v>0</v>
      </c>
      <c r="AX245" s="18">
        <v>0</v>
      </c>
      <c r="AY245" s="18">
        <v>0</v>
      </c>
      <c r="AZ245" s="18">
        <v>0</v>
      </c>
      <c r="BA245" s="18">
        <v>0</v>
      </c>
      <c r="BB245" s="18">
        <v>0</v>
      </c>
      <c r="BC245" s="18">
        <v>0</v>
      </c>
      <c r="BD245" s="18">
        <v>0</v>
      </c>
      <c r="BE245" s="18">
        <v>1</v>
      </c>
      <c r="BF245" s="18">
        <v>0</v>
      </c>
      <c r="BG245" s="18">
        <v>0</v>
      </c>
      <c r="BH245" s="18">
        <v>0</v>
      </c>
      <c r="BI245" s="18">
        <f t="shared" si="3"/>
        <v>1</v>
      </c>
      <c r="BJ245" s="18" t="s">
        <v>965</v>
      </c>
      <c r="BK245" s="18" t="s">
        <v>1374</v>
      </c>
      <c r="BL245" s="18" t="s">
        <v>136</v>
      </c>
      <c r="BM245" s="18" t="s">
        <v>2454</v>
      </c>
      <c r="BN245" s="18" t="s">
        <v>2455</v>
      </c>
      <c r="BO245" s="18" t="s">
        <v>2456</v>
      </c>
      <c r="BP245" s="18" t="s">
        <v>2457</v>
      </c>
      <c r="BQ245" s="18" t="s">
        <v>2458</v>
      </c>
      <c r="BR245" s="18" t="s">
        <v>377</v>
      </c>
      <c r="BS245" s="18" t="s">
        <v>378</v>
      </c>
      <c r="BT245" s="18" t="s">
        <v>991</v>
      </c>
      <c r="BU245" s="18" t="s">
        <v>147</v>
      </c>
      <c r="BV245" s="18" t="s">
        <v>820</v>
      </c>
      <c r="BW245" s="18" t="s">
        <v>2459</v>
      </c>
      <c r="BX245" s="18" t="s">
        <v>147</v>
      </c>
    </row>
    <row r="246" spans="1:76" s="10" customFormat="1" ht="11.85" customHeight="1">
      <c r="A246" s="18" t="s">
        <v>2460</v>
      </c>
      <c r="B246" s="18" t="s">
        <v>2461</v>
      </c>
      <c r="C246" s="18" t="s">
        <v>404</v>
      </c>
      <c r="D246" s="21" t="s">
        <v>405</v>
      </c>
      <c r="E246" s="18"/>
      <c r="F246" s="18" t="s">
        <v>128</v>
      </c>
      <c r="G246" s="18" t="s">
        <v>129</v>
      </c>
      <c r="H246" s="18" t="s">
        <v>129</v>
      </c>
      <c r="I246" s="18" t="s">
        <v>129</v>
      </c>
      <c r="J246" s="18" t="s">
        <v>1854</v>
      </c>
      <c r="K246" s="18" t="s">
        <v>130</v>
      </c>
      <c r="L246" s="18" t="s">
        <v>131</v>
      </c>
      <c r="M246" s="18">
        <v>0</v>
      </c>
      <c r="N246" s="18">
        <v>0</v>
      </c>
      <c r="O246" s="18">
        <v>0</v>
      </c>
      <c r="P246" s="18">
        <v>0</v>
      </c>
      <c r="Q246" s="18">
        <v>0</v>
      </c>
      <c r="R246" s="18">
        <v>0</v>
      </c>
      <c r="S246" s="18">
        <v>0</v>
      </c>
      <c r="T246" s="18">
        <v>0</v>
      </c>
      <c r="U246" s="18">
        <v>0</v>
      </c>
      <c r="V246" s="18">
        <v>1</v>
      </c>
      <c r="W246" s="18">
        <v>0</v>
      </c>
      <c r="X246" s="18">
        <v>0</v>
      </c>
      <c r="Y246" s="18">
        <v>0</v>
      </c>
      <c r="Z246" s="18">
        <v>0</v>
      </c>
      <c r="AA246" s="18">
        <v>0</v>
      </c>
      <c r="AB246" s="18">
        <v>0</v>
      </c>
      <c r="AC246" s="18">
        <v>0</v>
      </c>
      <c r="AD246" s="18">
        <v>0</v>
      </c>
      <c r="AE246" s="18">
        <v>0</v>
      </c>
      <c r="AF246" s="18">
        <v>0</v>
      </c>
      <c r="AG246" s="18">
        <v>0</v>
      </c>
      <c r="AH246" s="18">
        <v>0</v>
      </c>
      <c r="AI246" s="18">
        <v>0</v>
      </c>
      <c r="AJ246" s="18">
        <v>0</v>
      </c>
      <c r="AK246" s="18">
        <v>0</v>
      </c>
      <c r="AL246" s="18">
        <v>0</v>
      </c>
      <c r="AM246" s="18"/>
      <c r="AN246" s="18" t="s">
        <v>852</v>
      </c>
      <c r="AO246" s="18">
        <v>0</v>
      </c>
      <c r="AP246" s="18">
        <v>0</v>
      </c>
      <c r="AQ246" s="18">
        <v>0</v>
      </c>
      <c r="AR246" s="18">
        <v>0</v>
      </c>
      <c r="AS246" s="18">
        <v>0</v>
      </c>
      <c r="AT246" s="18">
        <v>0</v>
      </c>
      <c r="AU246" s="18">
        <v>0</v>
      </c>
      <c r="AV246" s="18">
        <v>0</v>
      </c>
      <c r="AW246" s="18">
        <v>0</v>
      </c>
      <c r="AX246" s="18">
        <v>0</v>
      </c>
      <c r="AY246" s="18">
        <v>0</v>
      </c>
      <c r="AZ246" s="18">
        <v>0</v>
      </c>
      <c r="BA246" s="18">
        <v>0</v>
      </c>
      <c r="BB246" s="18">
        <v>0</v>
      </c>
      <c r="BC246" s="18">
        <v>0</v>
      </c>
      <c r="BD246" s="18">
        <v>0</v>
      </c>
      <c r="BE246" s="18">
        <v>1</v>
      </c>
      <c r="BF246" s="18">
        <v>0</v>
      </c>
      <c r="BG246" s="18">
        <v>0</v>
      </c>
      <c r="BH246" s="18">
        <v>0</v>
      </c>
      <c r="BI246" s="18">
        <f t="shared" si="3"/>
        <v>1</v>
      </c>
      <c r="BJ246" s="18" t="s">
        <v>134</v>
      </c>
      <c r="BK246" s="18" t="s">
        <v>314</v>
      </c>
      <c r="BL246" s="18" t="s">
        <v>147</v>
      </c>
      <c r="BM246" s="18" t="s">
        <v>2462</v>
      </c>
      <c r="BN246" s="18" t="s">
        <v>2463</v>
      </c>
      <c r="BO246" s="18" t="s">
        <v>2464</v>
      </c>
      <c r="BP246" s="18" t="s">
        <v>2465</v>
      </c>
      <c r="BQ246" s="18" t="s">
        <v>2466</v>
      </c>
      <c r="BR246" s="18" t="s">
        <v>631</v>
      </c>
      <c r="BS246" s="18" t="s">
        <v>143</v>
      </c>
      <c r="BT246" s="18" t="s">
        <v>1949</v>
      </c>
      <c r="BU246" s="18" t="s">
        <v>147</v>
      </c>
      <c r="BV246" s="18" t="s">
        <v>147</v>
      </c>
      <c r="BW246" s="18" t="s">
        <v>147</v>
      </c>
      <c r="BX246" s="18" t="s">
        <v>147</v>
      </c>
    </row>
    <row r="247" spans="1:76" s="10" customFormat="1" ht="11.85" customHeight="1">
      <c r="A247" s="18" t="s">
        <v>311</v>
      </c>
      <c r="B247" s="18" t="s">
        <v>2467</v>
      </c>
      <c r="C247" s="18" t="s">
        <v>404</v>
      </c>
      <c r="D247" s="21" t="s">
        <v>405</v>
      </c>
      <c r="E247" s="18"/>
      <c r="F247" s="18" t="s">
        <v>128</v>
      </c>
      <c r="G247" s="18" t="s">
        <v>129</v>
      </c>
      <c r="H247" s="18" t="s">
        <v>129</v>
      </c>
      <c r="I247" s="18" t="s">
        <v>129</v>
      </c>
      <c r="J247" s="18" t="s">
        <v>1854</v>
      </c>
      <c r="K247" s="18" t="s">
        <v>130</v>
      </c>
      <c r="L247" s="18" t="s">
        <v>131</v>
      </c>
      <c r="M247" s="18">
        <v>0</v>
      </c>
      <c r="N247" s="18">
        <v>0</v>
      </c>
      <c r="O247" s="18">
        <v>0</v>
      </c>
      <c r="P247" s="18">
        <v>0</v>
      </c>
      <c r="Q247" s="18">
        <v>0</v>
      </c>
      <c r="R247" s="18">
        <v>0</v>
      </c>
      <c r="S247" s="18">
        <v>0</v>
      </c>
      <c r="T247" s="18">
        <v>0</v>
      </c>
      <c r="U247" s="18">
        <v>0</v>
      </c>
      <c r="V247" s="18">
        <v>0</v>
      </c>
      <c r="W247" s="18">
        <v>1</v>
      </c>
      <c r="X247" s="18">
        <v>0</v>
      </c>
      <c r="Y247" s="18">
        <v>0</v>
      </c>
      <c r="Z247" s="18">
        <v>0</v>
      </c>
      <c r="AA247" s="18">
        <v>0</v>
      </c>
      <c r="AB247" s="18">
        <v>0</v>
      </c>
      <c r="AC247" s="18">
        <v>0</v>
      </c>
      <c r="AD247" s="18">
        <v>0</v>
      </c>
      <c r="AE247" s="18">
        <v>0</v>
      </c>
      <c r="AF247" s="18">
        <v>0</v>
      </c>
      <c r="AG247" s="18">
        <v>0</v>
      </c>
      <c r="AH247" s="18">
        <v>0</v>
      </c>
      <c r="AI247" s="18">
        <v>0</v>
      </c>
      <c r="AJ247" s="18">
        <v>0</v>
      </c>
      <c r="AK247" s="18">
        <v>0</v>
      </c>
      <c r="AL247" s="18">
        <v>0</v>
      </c>
      <c r="AM247" s="18"/>
      <c r="AN247" s="18" t="s">
        <v>133</v>
      </c>
      <c r="AO247" s="18">
        <v>0</v>
      </c>
      <c r="AP247" s="18">
        <v>0</v>
      </c>
      <c r="AQ247" s="18">
        <v>0</v>
      </c>
      <c r="AR247" s="18">
        <v>0</v>
      </c>
      <c r="AS247" s="18">
        <v>0</v>
      </c>
      <c r="AT247" s="18">
        <v>0</v>
      </c>
      <c r="AU247" s="18">
        <v>0</v>
      </c>
      <c r="AV247" s="18">
        <v>0</v>
      </c>
      <c r="AW247" s="18">
        <v>0</v>
      </c>
      <c r="AX247" s="18">
        <v>0</v>
      </c>
      <c r="AY247" s="18">
        <v>0</v>
      </c>
      <c r="AZ247" s="18">
        <v>0</v>
      </c>
      <c r="BA247" s="18">
        <v>0</v>
      </c>
      <c r="BB247" s="18">
        <v>0</v>
      </c>
      <c r="BC247" s="18">
        <v>0</v>
      </c>
      <c r="BD247" s="18">
        <v>0</v>
      </c>
      <c r="BE247" s="18">
        <v>1</v>
      </c>
      <c r="BF247" s="18">
        <v>0</v>
      </c>
      <c r="BG247" s="18">
        <v>0</v>
      </c>
      <c r="BH247" s="18">
        <v>0</v>
      </c>
      <c r="BI247" s="18">
        <f t="shared" si="3"/>
        <v>1</v>
      </c>
      <c r="BJ247" s="18" t="s">
        <v>134</v>
      </c>
      <c r="BK247" s="18" t="s">
        <v>1551</v>
      </c>
      <c r="BL247" s="18" t="s">
        <v>136</v>
      </c>
      <c r="BM247" s="18" t="s">
        <v>2468</v>
      </c>
      <c r="BN247" s="18" t="s">
        <v>2469</v>
      </c>
      <c r="BO247" s="18" t="s">
        <v>2470</v>
      </c>
      <c r="BP247" s="18" t="s">
        <v>2471</v>
      </c>
      <c r="BQ247" s="18" t="s">
        <v>2472</v>
      </c>
      <c r="BR247" s="18" t="s">
        <v>2473</v>
      </c>
      <c r="BS247" s="18" t="s">
        <v>352</v>
      </c>
      <c r="BT247" s="18" t="s">
        <v>202</v>
      </c>
      <c r="BU247" s="18" t="s">
        <v>186</v>
      </c>
      <c r="BV247" s="18" t="s">
        <v>902</v>
      </c>
      <c r="BW247" s="18" t="s">
        <v>147</v>
      </c>
      <c r="BX247" s="18" t="s">
        <v>147</v>
      </c>
    </row>
    <row r="248" spans="1:76" s="10" customFormat="1" ht="11.85" customHeight="1">
      <c r="A248" s="18" t="s">
        <v>2474</v>
      </c>
      <c r="B248" s="18" t="s">
        <v>2475</v>
      </c>
      <c r="C248" s="18" t="s">
        <v>404</v>
      </c>
      <c r="D248" s="21" t="s">
        <v>405</v>
      </c>
      <c r="E248" s="18"/>
      <c r="F248" s="18" t="s">
        <v>128</v>
      </c>
      <c r="G248" s="18" t="s">
        <v>129</v>
      </c>
      <c r="H248" s="18" t="s">
        <v>129</v>
      </c>
      <c r="I248" s="18" t="s">
        <v>129</v>
      </c>
      <c r="J248" s="18" t="s">
        <v>2476</v>
      </c>
      <c r="K248" s="18" t="s">
        <v>130</v>
      </c>
      <c r="L248" s="18" t="s">
        <v>131</v>
      </c>
      <c r="M248" s="18">
        <v>0</v>
      </c>
      <c r="N248" s="18">
        <v>0</v>
      </c>
      <c r="O248" s="18">
        <v>0</v>
      </c>
      <c r="P248" s="18">
        <v>0</v>
      </c>
      <c r="Q248" s="18">
        <v>0</v>
      </c>
      <c r="R248" s="18">
        <v>0</v>
      </c>
      <c r="S248" s="18">
        <v>0</v>
      </c>
      <c r="T248" s="18">
        <v>0</v>
      </c>
      <c r="U248" s="18">
        <v>0</v>
      </c>
      <c r="V248" s="18">
        <v>0</v>
      </c>
      <c r="W248" s="18">
        <v>0</v>
      </c>
      <c r="X248" s="18">
        <v>0</v>
      </c>
      <c r="Y248" s="18">
        <v>0</v>
      </c>
      <c r="Z248" s="18">
        <v>0</v>
      </c>
      <c r="AA248" s="18">
        <v>0</v>
      </c>
      <c r="AB248" s="18">
        <v>0</v>
      </c>
      <c r="AC248" s="18">
        <v>1</v>
      </c>
      <c r="AD248" s="18">
        <v>0</v>
      </c>
      <c r="AE248" s="18">
        <v>0</v>
      </c>
      <c r="AF248" s="18">
        <v>0</v>
      </c>
      <c r="AG248" s="18">
        <v>0</v>
      </c>
      <c r="AH248" s="18">
        <v>0</v>
      </c>
      <c r="AI248" s="18">
        <v>0</v>
      </c>
      <c r="AJ248" s="18">
        <v>0</v>
      </c>
      <c r="AK248" s="18">
        <v>0</v>
      </c>
      <c r="AL248" s="18">
        <v>0</v>
      </c>
      <c r="AM248" s="18"/>
      <c r="AN248" s="18" t="s">
        <v>808</v>
      </c>
      <c r="AO248" s="18">
        <v>0</v>
      </c>
      <c r="AP248" s="18">
        <v>0</v>
      </c>
      <c r="AQ248" s="18">
        <v>0</v>
      </c>
      <c r="AR248" s="18">
        <v>0</v>
      </c>
      <c r="AS248" s="18">
        <v>0</v>
      </c>
      <c r="AT248" s="18">
        <v>0</v>
      </c>
      <c r="AU248" s="18">
        <v>0</v>
      </c>
      <c r="AV248" s="18">
        <v>0</v>
      </c>
      <c r="AW248" s="18">
        <v>0</v>
      </c>
      <c r="AX248" s="18">
        <v>0</v>
      </c>
      <c r="AY248" s="18">
        <v>0</v>
      </c>
      <c r="AZ248" s="18">
        <v>0</v>
      </c>
      <c r="BA248" s="18">
        <v>0</v>
      </c>
      <c r="BB248" s="18">
        <v>0</v>
      </c>
      <c r="BC248" s="18">
        <v>0</v>
      </c>
      <c r="BD248" s="18">
        <v>0</v>
      </c>
      <c r="BE248" s="18">
        <v>1</v>
      </c>
      <c r="BF248" s="18">
        <v>0</v>
      </c>
      <c r="BG248" s="18">
        <v>0</v>
      </c>
      <c r="BH248" s="18">
        <v>0</v>
      </c>
      <c r="BI248" s="18">
        <f t="shared" si="3"/>
        <v>1</v>
      </c>
      <c r="BJ248" s="18" t="s">
        <v>134</v>
      </c>
      <c r="BK248" s="18" t="s">
        <v>136</v>
      </c>
      <c r="BL248" s="18" t="s">
        <v>156</v>
      </c>
      <c r="BM248" s="18" t="s">
        <v>2477</v>
      </c>
      <c r="BN248" s="18" t="s">
        <v>2478</v>
      </c>
      <c r="BO248" s="18" t="s">
        <v>2479</v>
      </c>
      <c r="BP248" s="18" t="s">
        <v>2480</v>
      </c>
      <c r="BQ248" s="18" t="s">
        <v>2481</v>
      </c>
      <c r="BR248" s="18" t="s">
        <v>351</v>
      </c>
      <c r="BS248" s="18" t="s">
        <v>352</v>
      </c>
      <c r="BT248" s="18" t="s">
        <v>202</v>
      </c>
      <c r="BU248" s="18" t="s">
        <v>147</v>
      </c>
      <c r="BV248" s="18" t="s">
        <v>523</v>
      </c>
      <c r="BW248" s="18" t="s">
        <v>36</v>
      </c>
      <c r="BX248" s="18" t="s">
        <v>147</v>
      </c>
    </row>
    <row r="249" spans="1:76" s="10" customFormat="1" ht="11.85" customHeight="1">
      <c r="A249" s="18" t="s">
        <v>2482</v>
      </c>
      <c r="B249" s="18" t="s">
        <v>2483</v>
      </c>
      <c r="C249" s="18" t="s">
        <v>404</v>
      </c>
      <c r="D249" s="21" t="s">
        <v>405</v>
      </c>
      <c r="E249" s="18"/>
      <c r="F249" s="18" t="s">
        <v>128</v>
      </c>
      <c r="G249" s="18" t="s">
        <v>129</v>
      </c>
      <c r="H249" s="18" t="s">
        <v>129</v>
      </c>
      <c r="I249" s="18" t="s">
        <v>129</v>
      </c>
      <c r="J249" s="18" t="s">
        <v>1854</v>
      </c>
      <c r="K249" s="18" t="s">
        <v>226</v>
      </c>
      <c r="L249" s="18" t="s">
        <v>2484</v>
      </c>
      <c r="M249" s="18">
        <v>0</v>
      </c>
      <c r="N249" s="18">
        <v>0</v>
      </c>
      <c r="O249" s="18">
        <v>0</v>
      </c>
      <c r="P249" s="18">
        <v>0</v>
      </c>
      <c r="Q249" s="18">
        <v>0</v>
      </c>
      <c r="R249" s="18">
        <v>0</v>
      </c>
      <c r="S249" s="18">
        <v>0</v>
      </c>
      <c r="T249" s="18">
        <v>0</v>
      </c>
      <c r="U249" s="18">
        <v>0</v>
      </c>
      <c r="V249" s="18">
        <v>0</v>
      </c>
      <c r="W249" s="18">
        <v>1</v>
      </c>
      <c r="X249" s="18">
        <v>0</v>
      </c>
      <c r="Y249" s="18">
        <v>0</v>
      </c>
      <c r="Z249" s="18">
        <v>0</v>
      </c>
      <c r="AA249" s="18">
        <v>0</v>
      </c>
      <c r="AB249" s="18">
        <v>0</v>
      </c>
      <c r="AC249" s="18">
        <v>0</v>
      </c>
      <c r="AD249" s="18">
        <v>0</v>
      </c>
      <c r="AE249" s="18">
        <v>0</v>
      </c>
      <c r="AF249" s="18">
        <v>0</v>
      </c>
      <c r="AG249" s="18">
        <v>0</v>
      </c>
      <c r="AH249" s="18">
        <v>0</v>
      </c>
      <c r="AI249" s="18">
        <v>0</v>
      </c>
      <c r="AJ249" s="18">
        <v>0</v>
      </c>
      <c r="AK249" s="18">
        <v>0</v>
      </c>
      <c r="AL249" s="18">
        <v>0</v>
      </c>
      <c r="AM249" s="18"/>
      <c r="AN249" s="18" t="s">
        <v>1772</v>
      </c>
      <c r="AO249" s="18">
        <v>0</v>
      </c>
      <c r="AP249" s="18">
        <v>0</v>
      </c>
      <c r="AQ249" s="18">
        <v>0</v>
      </c>
      <c r="AR249" s="18">
        <v>1</v>
      </c>
      <c r="AS249" s="18">
        <v>0</v>
      </c>
      <c r="AT249" s="18">
        <v>0</v>
      </c>
      <c r="AU249" s="18">
        <v>0</v>
      </c>
      <c r="AV249" s="18">
        <v>0</v>
      </c>
      <c r="AW249" s="18">
        <v>0</v>
      </c>
      <c r="AX249" s="18">
        <v>0</v>
      </c>
      <c r="AY249" s="18">
        <v>0</v>
      </c>
      <c r="AZ249" s="18">
        <v>0</v>
      </c>
      <c r="BA249" s="18">
        <v>0</v>
      </c>
      <c r="BB249" s="18">
        <v>0</v>
      </c>
      <c r="BC249" s="18">
        <v>0</v>
      </c>
      <c r="BD249" s="18">
        <v>0</v>
      </c>
      <c r="BE249" s="18">
        <v>0</v>
      </c>
      <c r="BF249" s="18">
        <v>0</v>
      </c>
      <c r="BG249" s="18">
        <v>0</v>
      </c>
      <c r="BH249" s="18">
        <v>0</v>
      </c>
      <c r="BI249" s="18">
        <f t="shared" si="3"/>
        <v>1</v>
      </c>
      <c r="BJ249" s="18" t="s">
        <v>134</v>
      </c>
      <c r="BK249" s="18" t="s">
        <v>136</v>
      </c>
      <c r="BL249" s="18" t="s">
        <v>458</v>
      </c>
      <c r="BM249" s="18" t="s">
        <v>2485</v>
      </c>
      <c r="BN249" s="18" t="s">
        <v>2486</v>
      </c>
      <c r="BO249" s="18" t="s">
        <v>2487</v>
      </c>
      <c r="BP249" s="18" t="s">
        <v>2488</v>
      </c>
      <c r="BQ249" s="18" t="s">
        <v>2489</v>
      </c>
      <c r="BR249" s="18" t="s">
        <v>2473</v>
      </c>
      <c r="BS249" s="18" t="s">
        <v>352</v>
      </c>
      <c r="BT249" s="18" t="s">
        <v>144</v>
      </c>
      <c r="BU249" s="18" t="s">
        <v>145</v>
      </c>
      <c r="BV249" s="18" t="s">
        <v>147</v>
      </c>
      <c r="BW249" s="18" t="s">
        <v>147</v>
      </c>
      <c r="BX249" s="18" t="s">
        <v>2490</v>
      </c>
    </row>
    <row r="250" spans="1:76" s="10" customFormat="1" ht="11.85" customHeight="1">
      <c r="A250" s="18" t="s">
        <v>2491</v>
      </c>
      <c r="B250" s="18" t="s">
        <v>2492</v>
      </c>
      <c r="C250" s="18" t="s">
        <v>404</v>
      </c>
      <c r="D250" s="21" t="s">
        <v>405</v>
      </c>
      <c r="E250" s="18"/>
      <c r="F250" s="18" t="s">
        <v>128</v>
      </c>
      <c r="G250" s="18" t="s">
        <v>129</v>
      </c>
      <c r="H250" s="18" t="s">
        <v>129</v>
      </c>
      <c r="I250" s="18" t="s">
        <v>129</v>
      </c>
      <c r="J250" s="18" t="s">
        <v>1854</v>
      </c>
      <c r="K250" s="18" t="s">
        <v>226</v>
      </c>
      <c r="L250" s="18" t="s">
        <v>2484</v>
      </c>
      <c r="M250" s="18">
        <v>0</v>
      </c>
      <c r="N250" s="18">
        <v>0</v>
      </c>
      <c r="O250" s="18">
        <v>0</v>
      </c>
      <c r="P250" s="18">
        <v>0</v>
      </c>
      <c r="Q250" s="18">
        <v>0</v>
      </c>
      <c r="R250" s="18">
        <v>0</v>
      </c>
      <c r="S250" s="18">
        <v>0</v>
      </c>
      <c r="T250" s="18">
        <v>0</v>
      </c>
      <c r="U250" s="18">
        <v>0</v>
      </c>
      <c r="V250" s="18">
        <v>0</v>
      </c>
      <c r="W250" s="18">
        <v>1</v>
      </c>
      <c r="X250" s="18">
        <v>0</v>
      </c>
      <c r="Y250" s="18">
        <v>0</v>
      </c>
      <c r="Z250" s="18">
        <v>0</v>
      </c>
      <c r="AA250" s="18">
        <v>0</v>
      </c>
      <c r="AB250" s="18">
        <v>0</v>
      </c>
      <c r="AC250" s="18">
        <v>0</v>
      </c>
      <c r="AD250" s="18">
        <v>0</v>
      </c>
      <c r="AE250" s="18">
        <v>0</v>
      </c>
      <c r="AF250" s="18">
        <v>0</v>
      </c>
      <c r="AG250" s="18">
        <v>0</v>
      </c>
      <c r="AH250" s="18">
        <v>0</v>
      </c>
      <c r="AI250" s="18">
        <v>0</v>
      </c>
      <c r="AJ250" s="18">
        <v>0</v>
      </c>
      <c r="AK250" s="18">
        <v>0</v>
      </c>
      <c r="AL250" s="18">
        <v>0</v>
      </c>
      <c r="AM250" s="18"/>
      <c r="AN250" s="18" t="s">
        <v>1772</v>
      </c>
      <c r="AO250" s="18">
        <v>0</v>
      </c>
      <c r="AP250" s="18">
        <v>0</v>
      </c>
      <c r="AQ250" s="18">
        <v>0</v>
      </c>
      <c r="AR250" s="18">
        <v>1</v>
      </c>
      <c r="AS250" s="18">
        <v>0</v>
      </c>
      <c r="AT250" s="18">
        <v>0</v>
      </c>
      <c r="AU250" s="18">
        <v>0</v>
      </c>
      <c r="AV250" s="18">
        <v>0</v>
      </c>
      <c r="AW250" s="18">
        <v>0</v>
      </c>
      <c r="AX250" s="18">
        <v>0</v>
      </c>
      <c r="AY250" s="18">
        <v>0</v>
      </c>
      <c r="AZ250" s="18">
        <v>0</v>
      </c>
      <c r="BA250" s="18">
        <v>0</v>
      </c>
      <c r="BB250" s="18">
        <v>0</v>
      </c>
      <c r="BC250" s="18">
        <v>0</v>
      </c>
      <c r="BD250" s="18">
        <v>0</v>
      </c>
      <c r="BE250" s="18">
        <v>0</v>
      </c>
      <c r="BF250" s="18">
        <v>0</v>
      </c>
      <c r="BG250" s="18">
        <v>0</v>
      </c>
      <c r="BH250" s="18">
        <v>0</v>
      </c>
      <c r="BI250" s="18">
        <f t="shared" si="3"/>
        <v>1</v>
      </c>
      <c r="BJ250" s="18" t="s">
        <v>134</v>
      </c>
      <c r="BK250" s="18" t="s">
        <v>136</v>
      </c>
      <c r="BL250" s="18" t="s">
        <v>458</v>
      </c>
      <c r="BM250" s="18" t="s">
        <v>2493</v>
      </c>
      <c r="BN250" s="18" t="s">
        <v>2494</v>
      </c>
      <c r="BO250" s="18" t="s">
        <v>2495</v>
      </c>
      <c r="BP250" s="18" t="s">
        <v>2496</v>
      </c>
      <c r="BQ250" s="18" t="s">
        <v>2489</v>
      </c>
      <c r="BR250" s="18" t="s">
        <v>2473</v>
      </c>
      <c r="BS250" s="18" t="s">
        <v>352</v>
      </c>
      <c r="BT250" s="18" t="s">
        <v>144</v>
      </c>
      <c r="BU250" s="18" t="s">
        <v>145</v>
      </c>
      <c r="BV250" s="18" t="s">
        <v>147</v>
      </c>
      <c r="BW250" s="18" t="s">
        <v>147</v>
      </c>
      <c r="BX250" s="18" t="s">
        <v>2490</v>
      </c>
    </row>
    <row r="251" spans="1:76" s="10" customFormat="1" ht="11.85" customHeight="1">
      <c r="A251" s="18" t="s">
        <v>2497</v>
      </c>
      <c r="B251" s="18" t="s">
        <v>2498</v>
      </c>
      <c r="C251" s="18" t="s">
        <v>404</v>
      </c>
      <c r="D251" s="21" t="s">
        <v>405</v>
      </c>
      <c r="E251" s="18"/>
      <c r="F251" s="18" t="s">
        <v>172</v>
      </c>
      <c r="G251" s="18" t="s">
        <v>172</v>
      </c>
      <c r="H251" s="18" t="s">
        <v>172</v>
      </c>
      <c r="I251" s="18" t="s">
        <v>2499</v>
      </c>
      <c r="J251" s="18" t="s">
        <v>129</v>
      </c>
      <c r="K251" s="18" t="s">
        <v>226</v>
      </c>
      <c r="L251" s="18" t="s">
        <v>129</v>
      </c>
      <c r="M251" s="18">
        <v>0</v>
      </c>
      <c r="N251" s="18">
        <v>0</v>
      </c>
      <c r="O251" s="18">
        <v>0</v>
      </c>
      <c r="P251" s="18">
        <v>0</v>
      </c>
      <c r="Q251" s="18">
        <v>0</v>
      </c>
      <c r="R251" s="18">
        <v>0</v>
      </c>
      <c r="S251" s="18">
        <v>0</v>
      </c>
      <c r="T251" s="18">
        <v>0</v>
      </c>
      <c r="U251" s="18">
        <v>0</v>
      </c>
      <c r="V251" s="18">
        <v>0</v>
      </c>
      <c r="W251" s="18">
        <v>0</v>
      </c>
      <c r="X251" s="18">
        <v>0</v>
      </c>
      <c r="Y251" s="18">
        <v>0</v>
      </c>
      <c r="Z251" s="18">
        <v>0</v>
      </c>
      <c r="AA251" s="18">
        <v>0</v>
      </c>
      <c r="AB251" s="18">
        <v>0</v>
      </c>
      <c r="AC251" s="18">
        <v>0</v>
      </c>
      <c r="AD251" s="18">
        <v>1</v>
      </c>
      <c r="AE251" s="18">
        <v>1</v>
      </c>
      <c r="AF251" s="18">
        <v>0</v>
      </c>
      <c r="AG251" s="18">
        <v>0</v>
      </c>
      <c r="AH251" s="18">
        <v>0</v>
      </c>
      <c r="AI251" s="18">
        <v>0</v>
      </c>
      <c r="AJ251" s="18">
        <v>0</v>
      </c>
      <c r="AK251" s="18">
        <v>0</v>
      </c>
      <c r="AL251" s="18">
        <v>0</v>
      </c>
      <c r="AM251" s="18"/>
      <c r="AN251" s="18" t="s">
        <v>593</v>
      </c>
      <c r="AO251" s="18">
        <v>0</v>
      </c>
      <c r="AP251" s="18">
        <v>0</v>
      </c>
      <c r="AQ251" s="18">
        <v>0</v>
      </c>
      <c r="AR251" s="18">
        <v>0</v>
      </c>
      <c r="AS251" s="18">
        <v>0</v>
      </c>
      <c r="AT251" s="18">
        <v>1</v>
      </c>
      <c r="AU251" s="18">
        <v>0</v>
      </c>
      <c r="AV251" s="18">
        <v>0</v>
      </c>
      <c r="AW251" s="18">
        <v>0</v>
      </c>
      <c r="AX251" s="18">
        <v>0</v>
      </c>
      <c r="AY251" s="18">
        <v>0</v>
      </c>
      <c r="AZ251" s="18">
        <v>0</v>
      </c>
      <c r="BA251" s="18">
        <v>0</v>
      </c>
      <c r="BB251" s="18">
        <v>0</v>
      </c>
      <c r="BC251" s="18">
        <v>0</v>
      </c>
      <c r="BD251" s="18">
        <v>0</v>
      </c>
      <c r="BE251" s="18">
        <v>0</v>
      </c>
      <c r="BF251" s="18">
        <v>0</v>
      </c>
      <c r="BG251" s="18">
        <v>0</v>
      </c>
      <c r="BH251" s="18">
        <v>0</v>
      </c>
      <c r="BI251" s="18">
        <f t="shared" si="3"/>
        <v>1</v>
      </c>
      <c r="BJ251" s="18" t="s">
        <v>134</v>
      </c>
      <c r="BK251" s="18" t="s">
        <v>136</v>
      </c>
      <c r="BL251" s="18" t="s">
        <v>147</v>
      </c>
      <c r="BM251" s="18" t="s">
        <v>2500</v>
      </c>
      <c r="BN251" s="18" t="s">
        <v>2501</v>
      </c>
      <c r="BO251" s="18" t="s">
        <v>2502</v>
      </c>
      <c r="BP251" s="18" t="s">
        <v>2503</v>
      </c>
      <c r="BQ251" s="18" t="s">
        <v>2504</v>
      </c>
      <c r="BR251" s="18" t="s">
        <v>857</v>
      </c>
      <c r="BS251" s="18" t="s">
        <v>883</v>
      </c>
      <c r="BT251" s="18" t="s">
        <v>430</v>
      </c>
      <c r="BU251" s="18" t="s">
        <v>145</v>
      </c>
      <c r="BV251" s="18" t="s">
        <v>2505</v>
      </c>
      <c r="BW251" s="18" t="s">
        <v>2506</v>
      </c>
      <c r="BX251" s="18" t="s">
        <v>449</v>
      </c>
    </row>
    <row r="252" spans="1:76" s="10" customFormat="1" ht="11.85" customHeight="1">
      <c r="A252" s="18" t="s">
        <v>2507</v>
      </c>
      <c r="B252" s="18" t="s">
        <v>2508</v>
      </c>
      <c r="C252" s="18" t="s">
        <v>404</v>
      </c>
      <c r="D252" s="21" t="s">
        <v>405</v>
      </c>
      <c r="E252" s="18"/>
      <c r="F252" s="18" t="s">
        <v>128</v>
      </c>
      <c r="G252" s="18" t="s">
        <v>129</v>
      </c>
      <c r="H252" s="18" t="s">
        <v>129</v>
      </c>
      <c r="I252" s="18" t="s">
        <v>129</v>
      </c>
      <c r="J252" s="18" t="s">
        <v>1854</v>
      </c>
      <c r="K252" s="18" t="s">
        <v>2509</v>
      </c>
      <c r="L252" s="18" t="s">
        <v>1485</v>
      </c>
      <c r="M252" s="18">
        <v>0</v>
      </c>
      <c r="N252" s="18">
        <v>0</v>
      </c>
      <c r="O252" s="18">
        <v>0</v>
      </c>
      <c r="P252" s="18">
        <v>0</v>
      </c>
      <c r="Q252" s="18">
        <v>0</v>
      </c>
      <c r="R252" s="18">
        <v>0</v>
      </c>
      <c r="S252" s="18">
        <v>0</v>
      </c>
      <c r="T252" s="18">
        <v>0</v>
      </c>
      <c r="U252" s="18">
        <v>0</v>
      </c>
      <c r="V252" s="18">
        <v>0</v>
      </c>
      <c r="W252" s="18">
        <v>0</v>
      </c>
      <c r="X252" s="18">
        <v>0</v>
      </c>
      <c r="Y252" s="18">
        <v>0</v>
      </c>
      <c r="Z252" s="18">
        <v>0</v>
      </c>
      <c r="AA252" s="18">
        <v>0</v>
      </c>
      <c r="AB252" s="18">
        <v>0</v>
      </c>
      <c r="AC252" s="18">
        <v>0</v>
      </c>
      <c r="AD252" s="18">
        <v>0</v>
      </c>
      <c r="AE252" s="18">
        <v>0</v>
      </c>
      <c r="AF252" s="18">
        <v>0</v>
      </c>
      <c r="AG252" s="18">
        <v>1</v>
      </c>
      <c r="AH252" s="18">
        <v>0</v>
      </c>
      <c r="AI252" s="18">
        <v>0</v>
      </c>
      <c r="AJ252" s="18">
        <v>0</v>
      </c>
      <c r="AK252" s="18">
        <v>0</v>
      </c>
      <c r="AL252" s="18">
        <v>0</v>
      </c>
      <c r="AM252" s="18"/>
      <c r="AN252" s="18" t="s">
        <v>2030</v>
      </c>
      <c r="AO252" s="18">
        <v>0</v>
      </c>
      <c r="AP252" s="18">
        <v>1</v>
      </c>
      <c r="AQ252" s="18">
        <v>0</v>
      </c>
      <c r="AR252" s="18">
        <v>0</v>
      </c>
      <c r="AS252" s="18">
        <v>0</v>
      </c>
      <c r="AT252" s="18">
        <v>0</v>
      </c>
      <c r="AU252" s="18">
        <v>0</v>
      </c>
      <c r="AV252" s="18">
        <v>0</v>
      </c>
      <c r="AW252" s="18">
        <v>0</v>
      </c>
      <c r="AX252" s="18">
        <v>0</v>
      </c>
      <c r="AY252" s="18">
        <v>0</v>
      </c>
      <c r="AZ252" s="18">
        <v>0</v>
      </c>
      <c r="BA252" s="18">
        <v>0</v>
      </c>
      <c r="BB252" s="18">
        <v>0</v>
      </c>
      <c r="BC252" s="18">
        <v>0</v>
      </c>
      <c r="BD252" s="18">
        <v>0</v>
      </c>
      <c r="BE252" s="18">
        <v>0</v>
      </c>
      <c r="BF252" s="18">
        <v>0</v>
      </c>
      <c r="BG252" s="18">
        <v>0</v>
      </c>
      <c r="BH252" s="18">
        <v>0</v>
      </c>
      <c r="BI252" s="18">
        <f t="shared" si="3"/>
        <v>1</v>
      </c>
      <c r="BJ252" s="18" t="s">
        <v>1223</v>
      </c>
      <c r="BK252" s="18" t="s">
        <v>136</v>
      </c>
      <c r="BL252" s="18" t="s">
        <v>147</v>
      </c>
      <c r="BM252" s="18" t="s">
        <v>2510</v>
      </c>
      <c r="BN252" s="18" t="s">
        <v>129</v>
      </c>
      <c r="BO252" s="18" t="s">
        <v>129</v>
      </c>
      <c r="BP252" s="18" t="s">
        <v>2511</v>
      </c>
      <c r="BQ252" s="18" t="s">
        <v>147</v>
      </c>
      <c r="BR252" s="18" t="s">
        <v>118</v>
      </c>
      <c r="BS252" s="18" t="s">
        <v>273</v>
      </c>
      <c r="BT252" s="18" t="s">
        <v>274</v>
      </c>
      <c r="BU252" s="18" t="s">
        <v>145</v>
      </c>
      <c r="BV252" s="18" t="s">
        <v>902</v>
      </c>
      <c r="BW252" s="18" t="s">
        <v>147</v>
      </c>
      <c r="BX252" s="18" t="s">
        <v>1668</v>
      </c>
    </row>
    <row r="253" spans="1:76" s="10" customFormat="1" ht="11.85" customHeight="1">
      <c r="A253" s="18" t="s">
        <v>2512</v>
      </c>
      <c r="B253" s="18" t="s">
        <v>2513</v>
      </c>
      <c r="C253" s="18" t="s">
        <v>404</v>
      </c>
      <c r="D253" s="21" t="s">
        <v>405</v>
      </c>
      <c r="E253" s="18"/>
      <c r="F253" s="18" t="s">
        <v>128</v>
      </c>
      <c r="G253" s="18" t="s">
        <v>129</v>
      </c>
      <c r="H253" s="18" t="s">
        <v>129</v>
      </c>
      <c r="I253" s="18" t="s">
        <v>129</v>
      </c>
      <c r="J253" s="18" t="s">
        <v>1854</v>
      </c>
      <c r="K253" s="18" t="s">
        <v>1278</v>
      </c>
      <c r="L253" s="18" t="s">
        <v>420</v>
      </c>
      <c r="M253" s="18">
        <v>0</v>
      </c>
      <c r="N253" s="18">
        <v>0</v>
      </c>
      <c r="O253" s="18">
        <v>0</v>
      </c>
      <c r="P253" s="18">
        <v>0</v>
      </c>
      <c r="Q253" s="18">
        <v>0</v>
      </c>
      <c r="R253" s="18">
        <v>0</v>
      </c>
      <c r="S253" s="18">
        <v>0</v>
      </c>
      <c r="T253" s="18">
        <v>0</v>
      </c>
      <c r="U253" s="18">
        <v>0</v>
      </c>
      <c r="V253" s="18">
        <v>0</v>
      </c>
      <c r="W253" s="18">
        <v>0</v>
      </c>
      <c r="X253" s="18">
        <v>0</v>
      </c>
      <c r="Y253" s="18">
        <v>0</v>
      </c>
      <c r="Z253" s="18">
        <v>0</v>
      </c>
      <c r="AA253" s="18">
        <v>0</v>
      </c>
      <c r="AB253" s="18">
        <v>1</v>
      </c>
      <c r="AC253" s="18">
        <v>0</v>
      </c>
      <c r="AD253" s="18">
        <v>0</v>
      </c>
      <c r="AE253" s="18">
        <v>0</v>
      </c>
      <c r="AF253" s="18">
        <v>0</v>
      </c>
      <c r="AG253" s="18">
        <v>0</v>
      </c>
      <c r="AH253" s="18">
        <v>0</v>
      </c>
      <c r="AI253" s="18">
        <v>0</v>
      </c>
      <c r="AJ253" s="18">
        <v>0</v>
      </c>
      <c r="AK253" s="18">
        <v>0</v>
      </c>
      <c r="AL253" s="18">
        <v>0</v>
      </c>
      <c r="AM253" s="18"/>
      <c r="AN253" s="18" t="s">
        <v>2081</v>
      </c>
      <c r="AO253" s="18">
        <v>0</v>
      </c>
      <c r="AP253" s="18">
        <v>0</v>
      </c>
      <c r="AQ253" s="18">
        <v>1</v>
      </c>
      <c r="AR253" s="18">
        <v>0</v>
      </c>
      <c r="AS253" s="18">
        <v>0</v>
      </c>
      <c r="AT253" s="18">
        <v>0</v>
      </c>
      <c r="AU253" s="18">
        <v>0</v>
      </c>
      <c r="AV253" s="18">
        <v>0</v>
      </c>
      <c r="AW253" s="18">
        <v>0</v>
      </c>
      <c r="AX253" s="18">
        <v>0</v>
      </c>
      <c r="AY253" s="18">
        <v>0</v>
      </c>
      <c r="AZ253" s="18">
        <v>0</v>
      </c>
      <c r="BA253" s="18">
        <v>0</v>
      </c>
      <c r="BB253" s="18">
        <v>0</v>
      </c>
      <c r="BC253" s="18">
        <v>0</v>
      </c>
      <c r="BD253" s="18">
        <v>0</v>
      </c>
      <c r="BE253" s="18">
        <v>0</v>
      </c>
      <c r="BF253" s="18">
        <v>0</v>
      </c>
      <c r="BG253" s="18">
        <v>0</v>
      </c>
      <c r="BH253" s="18">
        <v>0</v>
      </c>
      <c r="BI253" s="18">
        <f t="shared" si="3"/>
        <v>1</v>
      </c>
      <c r="BJ253" s="18" t="s">
        <v>134</v>
      </c>
      <c r="BK253" s="18" t="s">
        <v>136</v>
      </c>
      <c r="BL253" s="18" t="s">
        <v>423</v>
      </c>
      <c r="BM253" s="18" t="s">
        <v>2514</v>
      </c>
      <c r="BN253" s="18" t="s">
        <v>2515</v>
      </c>
      <c r="BO253" s="18" t="s">
        <v>2291</v>
      </c>
      <c r="BP253" s="18" t="s">
        <v>2516</v>
      </c>
      <c r="BQ253" s="18" t="s">
        <v>147</v>
      </c>
      <c r="BR253" s="18" t="s">
        <v>631</v>
      </c>
      <c r="BS253" s="18" t="s">
        <v>143</v>
      </c>
      <c r="BT253" s="18" t="s">
        <v>430</v>
      </c>
      <c r="BU253" s="18" t="s">
        <v>147</v>
      </c>
      <c r="BV253" s="18" t="s">
        <v>727</v>
      </c>
      <c r="BW253" s="18" t="s">
        <v>147</v>
      </c>
      <c r="BX253" s="18" t="s">
        <v>431</v>
      </c>
    </row>
    <row r="254" spans="1:76" s="10" customFormat="1" ht="11.85" customHeight="1">
      <c r="A254" s="18" t="s">
        <v>2517</v>
      </c>
      <c r="B254" s="18" t="s">
        <v>2518</v>
      </c>
      <c r="C254" s="18" t="s">
        <v>404</v>
      </c>
      <c r="D254" s="21" t="s">
        <v>405</v>
      </c>
      <c r="E254" s="18"/>
      <c r="F254" s="18" t="s">
        <v>128</v>
      </c>
      <c r="G254" s="18" t="s">
        <v>129</v>
      </c>
      <c r="H254" s="18" t="s">
        <v>129</v>
      </c>
      <c r="I254" s="18" t="s">
        <v>129</v>
      </c>
      <c r="J254" s="18" t="s">
        <v>1854</v>
      </c>
      <c r="K254" s="18" t="s">
        <v>1278</v>
      </c>
      <c r="L254" s="18" t="s">
        <v>420</v>
      </c>
      <c r="M254" s="18">
        <v>0</v>
      </c>
      <c r="N254" s="18">
        <v>0</v>
      </c>
      <c r="O254" s="18">
        <v>0</v>
      </c>
      <c r="P254" s="18">
        <v>0</v>
      </c>
      <c r="Q254" s="18">
        <v>0</v>
      </c>
      <c r="R254" s="18">
        <v>0</v>
      </c>
      <c r="S254" s="18">
        <v>0</v>
      </c>
      <c r="T254" s="18">
        <v>0</v>
      </c>
      <c r="U254" s="18">
        <v>0</v>
      </c>
      <c r="V254" s="18">
        <v>0</v>
      </c>
      <c r="W254" s="18">
        <v>0</v>
      </c>
      <c r="X254" s="18">
        <v>0</v>
      </c>
      <c r="Y254" s="18">
        <v>0</v>
      </c>
      <c r="Z254" s="18">
        <v>0</v>
      </c>
      <c r="AA254" s="18">
        <v>0</v>
      </c>
      <c r="AB254" s="18">
        <v>1</v>
      </c>
      <c r="AC254" s="18">
        <v>0</v>
      </c>
      <c r="AD254" s="18">
        <v>0</v>
      </c>
      <c r="AE254" s="18">
        <v>0</v>
      </c>
      <c r="AF254" s="18">
        <v>0</v>
      </c>
      <c r="AG254" s="18">
        <v>0</v>
      </c>
      <c r="AH254" s="18">
        <v>0</v>
      </c>
      <c r="AI254" s="18">
        <v>0</v>
      </c>
      <c r="AJ254" s="18">
        <v>0</v>
      </c>
      <c r="AK254" s="18">
        <v>0</v>
      </c>
      <c r="AL254" s="18">
        <v>0</v>
      </c>
      <c r="AM254" s="18"/>
      <c r="AN254" s="18" t="s">
        <v>2081</v>
      </c>
      <c r="AO254" s="18">
        <v>0</v>
      </c>
      <c r="AP254" s="18">
        <v>0</v>
      </c>
      <c r="AQ254" s="18">
        <v>1</v>
      </c>
      <c r="AR254" s="18">
        <v>0</v>
      </c>
      <c r="AS254" s="18">
        <v>0</v>
      </c>
      <c r="AT254" s="18">
        <v>0</v>
      </c>
      <c r="AU254" s="18">
        <v>0</v>
      </c>
      <c r="AV254" s="18">
        <v>0</v>
      </c>
      <c r="AW254" s="18">
        <v>0</v>
      </c>
      <c r="AX254" s="18">
        <v>0</v>
      </c>
      <c r="AY254" s="18">
        <v>0</v>
      </c>
      <c r="AZ254" s="18">
        <v>0</v>
      </c>
      <c r="BA254" s="18">
        <v>0</v>
      </c>
      <c r="BB254" s="18">
        <v>0</v>
      </c>
      <c r="BC254" s="18">
        <v>0</v>
      </c>
      <c r="BD254" s="18">
        <v>0</v>
      </c>
      <c r="BE254" s="18">
        <v>0</v>
      </c>
      <c r="BF254" s="18">
        <v>0</v>
      </c>
      <c r="BG254" s="18">
        <v>0</v>
      </c>
      <c r="BH254" s="18">
        <v>0</v>
      </c>
      <c r="BI254" s="18">
        <f t="shared" si="3"/>
        <v>1</v>
      </c>
      <c r="BJ254" s="18" t="s">
        <v>134</v>
      </c>
      <c r="BK254" s="18" t="s">
        <v>136</v>
      </c>
      <c r="BL254" s="18" t="s">
        <v>423</v>
      </c>
      <c r="BM254" s="18" t="s">
        <v>2519</v>
      </c>
      <c r="BN254" s="18" t="s">
        <v>2520</v>
      </c>
      <c r="BO254" s="18" t="s">
        <v>2291</v>
      </c>
      <c r="BP254" s="18" t="s">
        <v>2516</v>
      </c>
      <c r="BQ254" s="18" t="s">
        <v>147</v>
      </c>
      <c r="BR254" s="18" t="s">
        <v>631</v>
      </c>
      <c r="BS254" s="18" t="s">
        <v>143</v>
      </c>
      <c r="BT254" s="18" t="s">
        <v>430</v>
      </c>
      <c r="BU254" s="18" t="s">
        <v>147</v>
      </c>
      <c r="BV254" s="18" t="s">
        <v>727</v>
      </c>
      <c r="BW254" s="18" t="s">
        <v>147</v>
      </c>
      <c r="BX254" s="18" t="s">
        <v>431</v>
      </c>
    </row>
    <row r="255" spans="1:76">
      <c r="K255" s="11"/>
    </row>
    <row r="256" spans="1:76" s="1" customFormat="1">
      <c r="A256" s="14"/>
      <c r="D256" s="16"/>
      <c r="E256" s="17"/>
      <c r="J256" s="17"/>
      <c r="K256" s="11"/>
      <c r="BC256" s="7"/>
      <c r="BD256" s="7"/>
    </row>
    <row r="257" spans="11:11">
      <c r="K257" s="11"/>
    </row>
    <row r="258" spans="11:11">
      <c r="K258" s="11"/>
    </row>
    <row r="259" spans="11:11">
      <c r="K259" s="11"/>
    </row>
    <row r="260" spans="11:11">
      <c r="K260" s="11"/>
    </row>
    <row r="261" spans="11:11">
      <c r="K261" s="11"/>
    </row>
    <row r="262" spans="11:11">
      <c r="K262" s="11"/>
    </row>
    <row r="263" spans="11:11">
      <c r="K263" s="11"/>
    </row>
  </sheetData>
  <autoFilter ref="A2:BX254">
    <sortState ref="A3:BX254">
      <sortCondition ref="D2:D254"/>
    </sortState>
  </autoFilter>
  <phoneticPr fontId="29" type="noConversion"/>
  <conditionalFormatting sqref="B256:B1048576 B52:B54 B56:B76 B98:B159 B2:B48 B50">
    <cfRule type="duplicateValues" dxfId="83" priority="134"/>
  </conditionalFormatting>
  <conditionalFormatting sqref="B256:B1048576 B52:B54 B56:B79 B98:B159 B2:B48 B50 B81:B96">
    <cfRule type="duplicateValues" dxfId="82" priority="133"/>
  </conditionalFormatting>
  <conditionalFormatting sqref="B97">
    <cfRule type="duplicateValues" dxfId="81" priority="129"/>
  </conditionalFormatting>
  <conditionalFormatting sqref="B97">
    <cfRule type="duplicateValues" dxfId="80" priority="128"/>
  </conditionalFormatting>
  <conditionalFormatting sqref="B55">
    <cfRule type="duplicateValues" dxfId="79" priority="123"/>
  </conditionalFormatting>
  <conditionalFormatting sqref="B55">
    <cfRule type="duplicateValues" dxfId="78" priority="122"/>
  </conditionalFormatting>
  <conditionalFormatting sqref="B51">
    <cfRule type="duplicateValues" dxfId="77" priority="928"/>
  </conditionalFormatting>
  <conditionalFormatting sqref="B160:B162">
    <cfRule type="duplicateValues" dxfId="76" priority="98"/>
  </conditionalFormatting>
  <conditionalFormatting sqref="B160:B162">
    <cfRule type="duplicateValues" dxfId="75" priority="97"/>
  </conditionalFormatting>
  <conditionalFormatting sqref="B160:B162">
    <cfRule type="duplicateValues" dxfId="74" priority="99"/>
  </conditionalFormatting>
  <conditionalFormatting sqref="B163">
    <cfRule type="duplicateValues" dxfId="73" priority="95"/>
  </conditionalFormatting>
  <conditionalFormatting sqref="B163">
    <cfRule type="duplicateValues" dxfId="72" priority="94"/>
  </conditionalFormatting>
  <conditionalFormatting sqref="B163">
    <cfRule type="duplicateValues" dxfId="71" priority="96"/>
  </conditionalFormatting>
  <conditionalFormatting sqref="B164:B165">
    <cfRule type="duplicateValues" dxfId="70" priority="92"/>
  </conditionalFormatting>
  <conditionalFormatting sqref="B164:B165">
    <cfRule type="duplicateValues" dxfId="69" priority="91"/>
  </conditionalFormatting>
  <conditionalFormatting sqref="B164:B165">
    <cfRule type="duplicateValues" dxfId="68" priority="93"/>
  </conditionalFormatting>
  <conditionalFormatting sqref="B166">
    <cfRule type="duplicateValues" dxfId="67" priority="89"/>
  </conditionalFormatting>
  <conditionalFormatting sqref="B166">
    <cfRule type="duplicateValues" dxfId="66" priority="88"/>
  </conditionalFormatting>
  <conditionalFormatting sqref="B166">
    <cfRule type="duplicateValues" dxfId="65" priority="90"/>
  </conditionalFormatting>
  <conditionalFormatting sqref="B167">
    <cfRule type="duplicateValues" dxfId="64" priority="86"/>
  </conditionalFormatting>
  <conditionalFormatting sqref="B167">
    <cfRule type="duplicateValues" dxfId="63" priority="85"/>
  </conditionalFormatting>
  <conditionalFormatting sqref="B167">
    <cfRule type="duplicateValues" dxfId="62" priority="87"/>
  </conditionalFormatting>
  <conditionalFormatting sqref="B168">
    <cfRule type="duplicateValues" dxfId="61" priority="83"/>
  </conditionalFormatting>
  <conditionalFormatting sqref="B168">
    <cfRule type="duplicateValues" dxfId="60" priority="82"/>
  </conditionalFormatting>
  <conditionalFormatting sqref="B168">
    <cfRule type="duplicateValues" dxfId="59" priority="84"/>
  </conditionalFormatting>
  <conditionalFormatting sqref="B169">
    <cfRule type="duplicateValues" dxfId="58" priority="80"/>
  </conditionalFormatting>
  <conditionalFormatting sqref="B169">
    <cfRule type="duplicateValues" dxfId="57" priority="79"/>
  </conditionalFormatting>
  <conditionalFormatting sqref="B169">
    <cfRule type="duplicateValues" dxfId="56" priority="81"/>
  </conditionalFormatting>
  <conditionalFormatting sqref="B170">
    <cfRule type="duplicateValues" dxfId="55" priority="74"/>
  </conditionalFormatting>
  <conditionalFormatting sqref="B170">
    <cfRule type="duplicateValues" dxfId="54" priority="73"/>
  </conditionalFormatting>
  <conditionalFormatting sqref="B170">
    <cfRule type="duplicateValues" dxfId="53" priority="75"/>
  </conditionalFormatting>
  <conditionalFormatting sqref="B171">
    <cfRule type="duplicateValues" dxfId="52" priority="71"/>
  </conditionalFormatting>
  <conditionalFormatting sqref="B171">
    <cfRule type="duplicateValues" dxfId="51" priority="70"/>
  </conditionalFormatting>
  <conditionalFormatting sqref="B171">
    <cfRule type="duplicateValues" dxfId="50" priority="72"/>
  </conditionalFormatting>
  <conditionalFormatting sqref="B172">
    <cfRule type="duplicateValues" dxfId="49" priority="68"/>
  </conditionalFormatting>
  <conditionalFormatting sqref="B172">
    <cfRule type="duplicateValues" dxfId="48" priority="67"/>
  </conditionalFormatting>
  <conditionalFormatting sqref="B172">
    <cfRule type="duplicateValues" dxfId="47" priority="69"/>
  </conditionalFormatting>
  <conditionalFormatting sqref="B173">
    <cfRule type="duplicateValues" dxfId="46" priority="62"/>
  </conditionalFormatting>
  <conditionalFormatting sqref="B173">
    <cfRule type="duplicateValues" dxfId="45" priority="61"/>
  </conditionalFormatting>
  <conditionalFormatting sqref="B173">
    <cfRule type="duplicateValues" dxfId="44" priority="63"/>
  </conditionalFormatting>
  <conditionalFormatting sqref="B174:B175">
    <cfRule type="duplicateValues" dxfId="43" priority="59"/>
  </conditionalFormatting>
  <conditionalFormatting sqref="B174:B175">
    <cfRule type="duplicateValues" dxfId="42" priority="58"/>
  </conditionalFormatting>
  <conditionalFormatting sqref="B174:B175">
    <cfRule type="duplicateValues" dxfId="41" priority="60"/>
  </conditionalFormatting>
  <conditionalFormatting sqref="B176">
    <cfRule type="duplicateValues" dxfId="40" priority="56"/>
  </conditionalFormatting>
  <conditionalFormatting sqref="B176">
    <cfRule type="duplicateValues" dxfId="39" priority="55"/>
  </conditionalFormatting>
  <conditionalFormatting sqref="B176">
    <cfRule type="duplicateValues" dxfId="38" priority="57"/>
  </conditionalFormatting>
  <conditionalFormatting sqref="B177:B179">
    <cfRule type="duplicateValues" dxfId="37" priority="50"/>
  </conditionalFormatting>
  <conditionalFormatting sqref="B177:B179">
    <cfRule type="duplicateValues" dxfId="36" priority="49"/>
  </conditionalFormatting>
  <conditionalFormatting sqref="B177:B179">
    <cfRule type="duplicateValues" dxfId="35" priority="51"/>
  </conditionalFormatting>
  <conditionalFormatting sqref="B180:B182">
    <cfRule type="duplicateValues" dxfId="34" priority="44"/>
  </conditionalFormatting>
  <conditionalFormatting sqref="B180:B182">
    <cfRule type="duplicateValues" dxfId="33" priority="43"/>
  </conditionalFormatting>
  <conditionalFormatting sqref="B180:B182">
    <cfRule type="duplicateValues" dxfId="32" priority="45"/>
  </conditionalFormatting>
  <conditionalFormatting sqref="B189:B193">
    <cfRule type="duplicateValues" dxfId="31" priority="26"/>
  </conditionalFormatting>
  <conditionalFormatting sqref="B189:B193">
    <cfRule type="duplicateValues" dxfId="30" priority="25"/>
  </conditionalFormatting>
  <conditionalFormatting sqref="B189:B193">
    <cfRule type="duplicateValues" dxfId="29" priority="27"/>
  </conditionalFormatting>
  <conditionalFormatting sqref="B194:B248">
    <cfRule type="duplicateValues" dxfId="28" priority="20"/>
  </conditionalFormatting>
  <conditionalFormatting sqref="B194:B248">
    <cfRule type="duplicateValues" dxfId="27" priority="19"/>
  </conditionalFormatting>
  <conditionalFormatting sqref="B194:B248">
    <cfRule type="duplicateValues" dxfId="26" priority="21"/>
  </conditionalFormatting>
  <conditionalFormatting sqref="B183:B188">
    <cfRule type="duplicateValues" dxfId="25" priority="2298"/>
  </conditionalFormatting>
  <conditionalFormatting sqref="B80">
    <cfRule type="duplicateValues" dxfId="24" priority="17"/>
  </conditionalFormatting>
  <conditionalFormatting sqref="B80">
    <cfRule type="duplicateValues" dxfId="23" priority="18"/>
  </conditionalFormatting>
  <conditionalFormatting sqref="B249:B250">
    <cfRule type="duplicateValues" dxfId="22" priority="12"/>
  </conditionalFormatting>
  <conditionalFormatting sqref="B249:B250">
    <cfRule type="duplicateValues" dxfId="21" priority="11"/>
  </conditionalFormatting>
  <conditionalFormatting sqref="B249:B250">
    <cfRule type="duplicateValues" dxfId="20" priority="13"/>
  </conditionalFormatting>
  <conditionalFormatting sqref="B251:B254">
    <cfRule type="duplicateValues" dxfId="19" priority="2"/>
  </conditionalFormatting>
  <conditionalFormatting sqref="B251:B254">
    <cfRule type="duplicateValues" dxfId="18" priority="1"/>
  </conditionalFormatting>
  <conditionalFormatting sqref="B251:B254">
    <cfRule type="duplicateValues" dxfId="17" priority="3"/>
  </conditionalFormatting>
  <conditionalFormatting sqref="B50:B79 B20:B48 B81:B159">
    <cfRule type="duplicateValues" dxfId="16" priority="2402"/>
  </conditionalFormatting>
  <hyperlinks>
    <hyperlink ref="L84" r:id="rId1" location="Sample_Size_Requirements" display="https://manual.jointcommission.org/releases/TJC2020A2/HospitalBasedInpatientPsychiatricServices.html - Sample_Size_Requirements"/>
    <hyperlink ref="J192" r:id="rId2" display="https://www.cms.gov/Medicare/Quality-Initiatives-Patient-Assessment-Instruments/HomeHealthQualityInits/Downloads/PPR_Risk_Adjustment_Methodology_07DEC2016-508-v3.pdf"/>
    <hyperlink ref="L239" r:id="rId3" display="https://www.cms.gov/Medicare/Quality-Initiatives-Patient-Assessment-Instruments/HomeHealthQualityInits/Home-Health-Quality-Reporting-Requirements"/>
    <hyperlink ref="L202" r:id="rId4" display="https://www.cms.gov/Medicare/Quality-Initiatives-Patient-Assessment-Instruments/HomeHealthQualityInits/Home-Health-Quality-Reporting-Requirements"/>
    <hyperlink ref="L203" r:id="rId5" display="https://www.cms.gov/Medicare/Quality-Initiatives-Patient-Assessment-Instruments/HomeHealthQualityInits/Home-Health-Quality-Reporting-Requirements"/>
    <hyperlink ref="L204" r:id="rId6" display="https://www.cms.gov/Medicare/Quality-Initiatives-Patient-Assessment-Instruments/HomeHealthQualityInits/Home-Health-Quality-Reporting-Requirements"/>
    <hyperlink ref="L84:L85" r:id="rId7" display="https://www.cms.gov/Medicare/Quality-Initiatives-Patient-Assessment-Instruments/HomeHealthQualityInits/Home-Health-Quality-Reporting-Requirements"/>
    <hyperlink ref="L253" r:id="rId8" display="https://www.cms.gov/Medicare/Quality-Initiatives-Patient-Assessment-Instruments/HomeHealthQualityInits/Home-Health-Quality-Reporting-Requirements"/>
    <hyperlink ref="L254" r:id="rId9" display="https://www.cms.gov/Medicare/Quality-Initiatives-Patient-Assessment-Instruments/HomeHealthQualityInits/Home-Health-Quality-Reporting-Requirements"/>
    <hyperlink ref="L192" r:id="rId10" display="https://www.cms.gov/Medicare/Quality-Initiatives-Patient-Assessment-Instruments/HomeHealthQualityInits/Home-Health-Quality-Reporting-Requirements"/>
    <hyperlink ref="L80" r:id="rId11" display="https://www.cms.gov/Medicare/Quality-Initiatives-Patient-Assessment-Instruments/HomeHealthQualityInits/Home-Health-Quality-Reporting-Requirements"/>
    <hyperlink ref="L35" r:id="rId12" display="https://www.cms.gov/files/document/esrd-qip-final-rule-2019-24063.pdf-0"/>
    <hyperlink ref="L252" r:id="rId13" display="https://www.cms.gov/files/document/esrd-qip-final-rule-2019-24063.pdf-0"/>
    <hyperlink ref="L104" r:id="rId14" display="https://www.cms.gov/files/document/esrd-qip-final-rule-2019-24063.pdf-0"/>
    <hyperlink ref="L129" r:id="rId15" display="https://www.cms.gov/files/document/esrd-qip-final-rule-2019-24063.pdf-0"/>
    <hyperlink ref="J212" r:id="rId16" display="https://www.federalregister.gov/documents/2016/11/14/2016-26515/medicare-program-hospital-outpatient-prospective-payment-and-ambulatory-surgical-center-payment"/>
    <hyperlink ref="J195" r:id="rId17" location="p-470" display="https://www.federalregister.gov/documents/2016/04/25/2016-09399/medicare-program-prospective-payment-system-and-consolidated-billing-for-skilled-nursing-facilities#p-470"/>
    <hyperlink ref="L195" r:id="rId18" display="https://www.govinfo.gov/content/pkg/FR-2016-08-05/pdf/2016-18113.pdf (page 63)"/>
    <hyperlink ref="L226" r:id="rId19" location="Sample_Size_Requirements" display="Sample_Size_Requirements"/>
    <hyperlink ref="L211" r:id="rId20" location="Sample_Size_Requirements" display="https://manual.jointcommission.org/releases/TJC2020A2/VenousThromboembolism.html - Sample_Size_Requirements"/>
    <hyperlink ref="L47" r:id="rId21" location="Sample_Size_Requirements" display="https://manual.jointcommission.org/releases/TJC2020A2/VenousThromboembolism.html - Sample_Size_Requirements"/>
    <hyperlink ref="L225" r:id="rId22" display="https://manual.jointcommission.org/releases/TJC2020A/GlobalInitialPatientPopulation.html"/>
    <hyperlink ref="L46" r:id="rId23" display="https://www.nyspfp.org/Materials/VTE_Core_Measure_Presentation_Agramonte.pdf"/>
    <hyperlink ref="L189" r:id="rId24" display="https://manual.jointcommission.org/releases/TJC2020B/GlobalInitialPatientPopulation.html"/>
    <hyperlink ref="L190" r:id="rId25" display="https://manual.jointcommission.org/releases/TJC2020B/GlobalInitialPatientPopulation.html"/>
    <hyperlink ref="L30" r:id="rId26" location="Acute_Myocardial_Infarction_AMI" display="https://manual.jointcommission.org/releases/archive/TJC2010B/AcuteMyocardialInfarction.html - Acute_Myocardial_Infarction_AMI"/>
    <hyperlink ref="L69" r:id="rId27" location="STK_Sample_Size_Requirements" display="https://manual.jointcommission.org/releases/TJC2020A1/Stroke.html - STK_Sample_Size_Requirements"/>
    <hyperlink ref="L227" r:id="rId28" location="STK_Sample_Size_Requirements" display="https://manual.jointcommission.org/releases/TJC2020A1/Stroke.html - STK_Sample_Size_Requirements"/>
    <hyperlink ref="L240" r:id="rId29" display="https://www.govinfo.gov/content/pkg/FR-2016-08-05/pdf/2016-18196.pdf, p.70"/>
    <hyperlink ref="L193" r:id="rId30" display="https://www.govinfo.gov/content/pkg/FR-2016-08-05/pdf/2016-18196.pdf, p.50"/>
    <hyperlink ref="L196" r:id="rId31" display="https://www.govinfo.gov/content/pkg/FR-2016-08-05/pdf/2016-18196.pdf, p.55"/>
    <hyperlink ref="L194" r:id="rId32" display="https://www.cms.gov/Medicare/Quality-Initiatives-Patient-Assessment-Instruments/Post-Acute-Care-Quality-Initiatives/Downloads/Proposed-Measure-Specifications-for-FY17-LTCH-QRP-NPRM.PDF, p.31"/>
    <hyperlink ref="L160" r:id="rId33" display="https://www.cms.gov/Medicare/Quality-Initiatives-Patient-Assessment-Instruments/LTCH-Quality-Reporting/Downloads/LTCH-QRP-FAQs-October-2017.pdf, p.2"/>
    <hyperlink ref="L159" r:id="rId34" display="https://www.cms.gov/Medicare/Quality-Initiatives-Patient-Assessment-Instruments/LTCH-Quality-Reporting/Downloads/LTCH-QRP-FAQs-October-2017.pdf, p.2"/>
    <hyperlink ref="L249" r:id="rId35" display="https://www.govinfo.gov/content/pkg/FR-2016-08-05/pdf/2016-18221.pdf, p.26, 32-34, …"/>
    <hyperlink ref="L250" r:id="rId36" display="https://www.govinfo.gov/content/pkg/FR-2016-08-05/pdf/2016-18221.pdf, p.26, 32-34, …"/>
    <hyperlink ref="L102" r:id="rId37" display="https://www.cdc.gov/nhsn/pdfs/pscmanual/pcsmanual_current.pdf, p. 149"/>
    <hyperlink ref="J165" r:id="rId38" display="https://ecqi.healthit.gov/sites/default/files/ecqm/measures/CMS137v7.html"/>
    <hyperlink ref="J166" r:id="rId39" display="https://ecqi.healthit.gov/sites/default/files/ecqm/measures/CMS136v8.html"/>
    <hyperlink ref="J248" r:id="rId40" display="https://ecqi.healthit.gov/sites/default/files/ecqm/measures/CMS90v8.html"/>
    <hyperlink ref="J219" r:id="rId41" display="https://www.cms.gov/files/document/final-specifications-hh-qrp-quality-measures-and-spade.pdf"/>
    <hyperlink ref="J218" r:id="rId42" display="https://www.cms.gov/files/document/final-specifications-hh-qrp-quality-measures-and-spade.pdf"/>
    <hyperlink ref="L237" r:id="rId43" display="https://manual.jointcommission.org/releases/TJC2020A/GlobalInitialPatientPopulation.html"/>
    <hyperlink ref="E164" r:id="rId44" display="https://innovation.cms.gov/files/x/ocm-cancercodelists.pdf"/>
    <hyperlink ref="E188:E193" r:id="rId45" display="https://innovation.cms.gov/innovation-models/bpci-advanced/quality-measures-fact-sheets"/>
    <hyperlink ref="J179" r:id="rId46" display="https://www.rheumatology.org/Portals/0/Files/Development-of-ACR-RA-Electronic-Clinical-Quality-Measures.pdf"/>
    <hyperlink ref="J178" r:id="rId47" display="https://www.rheumatology.org/Portals/0/Files/Development-of-ACR-RA-Electronic-Clinical-Quality-Measures.pdf"/>
    <hyperlink ref="J217" r:id="rId48" display="https://assets.ctfassets.net/1ny4yoiyrqia/3bVjBD28kcv30kcc5JaeXU/aa6ae1f269a3fdaa7091d2c9fdf43235/AAD_6_Biopsy_Reporting_Time_Clinician_to_Patient_2020.pdf"/>
    <hyperlink ref="J209" r:id="rId49" display="https://qpp.cms.gov/docs/QPP_quality_measure_specifications/CQM-Measures/2020_Measure_393_MIPSCQM.pdf"/>
    <hyperlink ref="J206" r:id="rId50" display="https://qpp.cms.gov/docs/QPP_quality_measure_specifications/CQM-Measures/2020_Measure_478_MIPSCQM_v4.1.pdf"/>
    <hyperlink ref="J245" r:id="rId51" display="https://qpp.cms.gov/docs/QPP_quality_measure_specifications/CQM-Measures/2020_Measure_416_MIPSCQM.pdf"/>
    <hyperlink ref="J236" r:id="rId52" display="https://qpp.cms.gov/docs/QPP_quality_measure_specifications/CQM-Measures/2020_Measure_414_MIPSCQM.pdf"/>
    <hyperlink ref="J187" r:id="rId53" display="https://qpp.cms.gov/docs/QPP_quality_measure_specifications/CQM-Measures/2019_Measure_271_MIPSCQM.pdf"/>
    <hyperlink ref="J234" r:id="rId54" display="https://qpp.cms.gov/docs/QPP_quality_measure_specifications/CQM-Measures/2020_Measure_286_MIPSCQM.pdf"/>
    <hyperlink ref="J216" r:id="rId55" display="https://qpp.cms.gov/docs/QPP_quality_measure_specifications/CQM-Measures/2020_Measure_425_MIPSCQM.pdf"/>
    <hyperlink ref="J188" r:id="rId56" display="https://www.govinfo.gov/content/pkg/FR-2016-08-05/pdf/2016-18113.pdf    (page 51989)"/>
    <hyperlink ref="J148" r:id="rId57" display="https://www.qualitynet.org/inpatient/measures/edac/methodology"/>
    <hyperlink ref="E134" r:id="rId58" display="https://innovation.cms.gov/innovation-models/bpci-advanced/quality-measures-fact-sheets"/>
    <hyperlink ref="L88" r:id="rId59" display="https://www.cms.gov/Medicare/Quality-Initiatives-Patient-Assessment-Instruments/QualityInitiativesGenInfo/Downloads/2017_QRS-Measure_Technical_Specifications.pdf"/>
    <hyperlink ref="L100" r:id="rId60" display="https://www.federalregister.gov/documents/2018/12/31/2018-27981/medicare-program-medicare-shared-savings-program-accountable-care-organizations-pathways-to-success"/>
    <hyperlink ref="L60" r:id="rId61" location="p-2773" display="https://www.federalregister.gov/documents/2016/05/09/2016-10032/medicare-program-merit-based-incentive-payment-system-mips-and-alternative-payment-model-apm#p-2773"/>
    <hyperlink ref="L19" r:id="rId62" display="https://www.federalregister.gov/documents/2018/12/31/2018-27981/medicare-program-medicare-shared-savings-program-accountable-care-organizations-pathways-to-success"/>
    <hyperlink ref="L130" r:id="rId63" display="https://www.cms.gov/Medicare/Quality-Initiatives-Patient-Assessment-Instruments/NursingHomeQualityInits/Downloads/SNFRM-Technical-Report-3252015.pdf"/>
    <hyperlink ref="L56" r:id="rId64" display="https://www.federalregister.gov/documents/2016/11/04/2016-25240/medicare-program-merit-based-incentive-payment-system-mips-and-alternative-payment-model-apm ;  Public reporting found on NQF testing form"/>
    <hyperlink ref="L131" r:id="rId65" display="https://www.govinfo.gov/content/pkg/FR-2013-08-19/pdf/2013-18956.pdf"/>
    <hyperlink ref="L135" r:id="rId66" display="https://www.cms.gov/Medicare/Quality-Initiatives-Patient-Assessment-Instruments/LTCH-Quality-Reporting/Downloads/LTCH-QRP-FAQs-October-2017.pdf, p.2"/>
    <hyperlink ref="L136" r:id="rId67" display="https://www.cms.gov/Medicare/Quality-Initiatives-Patient-Assessment-Instruments/LTCH-Quality-Reporting/Downloads/LTCH-QRP-FAQs-October-2017.pdf, p.2"/>
    <hyperlink ref="L3" r:id="rId68" display="https://qpp.cms.gov/mips/quality-measures"/>
    <hyperlink ref="L59" r:id="rId69" display="https://qpp.cms.gov/mips/quality-measures; "/>
    <hyperlink ref="L41" r:id="rId70" display="https://www.qualitynet.org/files/5de9d98562faad001ffd7a3c?filename=OQR_Specifications_Manual_13.0a.pdf"/>
    <hyperlink ref="J197" r:id="rId71" display="https://oascahps.org/Portals/0/PublicReporting/SummaryOASCAHPSResultsQ42018Q32019.docx"/>
    <hyperlink ref="L42" r:id="rId72" display="https://www.qualitynet.org/files/5d81487e90b4923fa4c1875e?filename=4_PopSamplingSpecs_v12.0b.pdf"/>
    <hyperlink ref="L117" r:id="rId73" display="https://www.qualitynet.org/files/5d81487e90b4923fa4c1875e?filename=4_PopSamplingSpecs_v12.0b.pdf"/>
    <hyperlink ref="L40" r:id="rId74" display="https://www.qualitynet.org/files/5d0d376e764be766b010153b?filename=4_PopSamplingSpecs_v10.0a%2C0.pdf"/>
    <hyperlink ref="L74" r:id="rId75" display="https://www.qualitynet.org/files/5d0d376e764be766b010153b?filename=4_PopSamplingSpecs_v10.0a%2C0.pdf"/>
    <hyperlink ref="L72" r:id="rId76" display="https://www.qualitynet.org/files/5d0d368a764be766b010073b?filename=HOQR_Full_SpecsManual_v8.1-PDF.pdf"/>
    <hyperlink ref="L73" r:id="rId77" display="https://www.qualitynet.org/files/5d0d368a764be766b010073b?filename=HOQR_Full_SpecsManual_v8.1-PDF.pdf"/>
    <hyperlink ref="J221" r:id="rId78" display="https://www.cms.gov/Medicare/Prescription-Drug-Coverage/PrescriptionDrugCovGenIn/Downloads/2020_Technical_Notes_Preview_2.pdf"/>
    <hyperlink ref="L221" r:id="rId79" display="https://www.cms.gov/files/document/mmpperformancedatatechnotes.pdf"/>
    <hyperlink ref="L115" r:id="rId80" display="https://www.cms.gov/files/document/mmpperformancedatatechnotes.pdf"/>
    <hyperlink ref="J115" r:id="rId81" display="https://www.cms.gov/files/document/mmpperformancedatatechnotes.pdf"/>
    <hyperlink ref="L229" r:id="rId82" display="https://www.cms.gov/Medicare/Prescription-Drug-Coverage/PrescriptionDrugCovGenIn/Downloads/2020_Technical_Notes_Preview_2.pdf"/>
    <hyperlink ref="L241" r:id="rId83" display="https://www.cms.gov/Medicare/Prescription-Drug-Coverage/PrescriptionDrugCovGenIn/Downloads/2020_Technical_Notes_Preview_2.pdf"/>
    <hyperlink ref="L146" r:id="rId84" display="https://www.cms.gov/Medicare/Prescription-Drug-Coverage/PrescriptionDrugCovGenIn/Downloads/2020_Technical_Notes_Preview_2.pdf"/>
    <hyperlink ref="J6" r:id="rId85" display="https://www.cms.gov/Medicare/Medicare-Fee-for-Service-Payment/sharedsavingsprogram/Downloads/quality-measurement-methodology-and-resources.pdf"/>
    <hyperlink ref="J167" r:id="rId86" display="https://www.cms.gov/Medicare/Medicare-Fee-for-Service-Payment/sharedsavingsprogram/Downloads/quality-measurement-methodology-and-resources.pdf"/>
    <hyperlink ref="L6" r:id="rId87" display="https://www.cms.gov/Medicare/Medicare-Fee-for-Service-Payment/sharedsavingsprogram/Downloads/quality-measurement-methodology-and-resources.pdf"/>
    <hyperlink ref="L112" r:id="rId88" display="https://www.qualitynet.org/files/5d55ad20c84b4540884323bc?filename=FY2020_HRRP_FAQs.pdf"/>
    <hyperlink ref="L132" r:id="rId89" display="https://www.qualitynet.org/files/5d55ad20c84b4540884323bc?filename=FY2020_HRRP_FAQs.pdf"/>
    <hyperlink ref="L103" r:id="rId90" location="tab3" display="https://www.qualitynet.org/inpatient/hvbp/participation#tab3"/>
    <hyperlink ref="E37" r:id="rId91" display="https://innovation.cms.gov/innovation-models/bpci-advanced/quality-measures-fact-sheets"/>
    <hyperlink ref="J164" r:id="rId92" display="https://innovation.cms.gov/files/x/ocm-cancercodelists.pdf"/>
    <hyperlink ref="J157" r:id="rId93" display="https://innovation.cms.gov/files/x/ocm-cancercodelists.pdf"/>
    <hyperlink ref="E162" r:id="rId94" display="https://innovation.cms.gov/files/x/cpcplus-qualrptpy2020.pdf"/>
    <hyperlink ref="E163" r:id="rId95" display="https://innovation.cms.gov/files/x/cpcplus-qualrptpy2020.pdf"/>
    <hyperlink ref="L4" r:id="rId96" display="https://qpp.cms.gov/mips/quality-measures"/>
    <hyperlink ref="L5" r:id="rId97" display="https://qpp.cms.gov/mips/quality-measures"/>
    <hyperlink ref="L7" r:id="rId98" display="https://qpp.cms.gov/mips/quality-measures"/>
    <hyperlink ref="L8" r:id="rId99" display="https://qpp.cms.gov/mips/quality-measures"/>
    <hyperlink ref="L9" r:id="rId100" display="https://qpp.cms.gov/mips/quality-measures"/>
    <hyperlink ref="L10" r:id="rId101" display="https://qpp.cms.gov/mips/quality-measures"/>
    <hyperlink ref="L13:L19" r:id="rId102" display="https://qpp.cms.gov/mips/quality-measures"/>
    <hyperlink ref="L20:L22" r:id="rId103" display="https://qpp.cms.gov/mips/quality-measures"/>
    <hyperlink ref="L34" r:id="rId104" display="https://qpp.cms.gov/mips/quality-measures"/>
    <hyperlink ref="L37" r:id="rId105" display="https://qpp.cms.gov/mips/quality-measures"/>
    <hyperlink ref="L35:L37" r:id="rId106" display="https://qpp.cms.gov/mips/quality-measures"/>
    <hyperlink ref="L40:L46" r:id="rId107" display="https://qpp.cms.gov/mips/quality-measures"/>
    <hyperlink ref="L55" r:id="rId108" display="https://qpp.cms.gov/mips/quality-measures"/>
    <hyperlink ref="L128" r:id="rId109" display="https://qpp.cms.gov/mips/quality-measures"/>
    <hyperlink ref="L57" r:id="rId110" display="https://qpp.cms.gov/mips/quality-measures"/>
    <hyperlink ref="L58" r:id="rId111" display="https://qpp.cms.gov/mips/quality-measures"/>
    <hyperlink ref="L61" r:id="rId112" display="https://qpp.cms.gov/mips/quality-measures"/>
    <hyperlink ref="L57:L61" r:id="rId113" display="https://qpp.cms.gov/mips/quality-measures"/>
    <hyperlink ref="L67" r:id="rId114" display="https://qpp.cms.gov/mips/quality-measures"/>
    <hyperlink ref="L70" r:id="rId115" display="https://qpp.cms.gov/mips/quality-measures"/>
    <hyperlink ref="L79:L81" r:id="rId116" display="https://qpp.cms.gov/mips/quality-measures"/>
    <hyperlink ref="L83:L84" r:id="rId117" display="https://qpp.cms.gov/mips/quality-measures"/>
    <hyperlink ref="L86:L88" r:id="rId118" display="https://qpp.cms.gov/mips/quality-measures"/>
    <hyperlink ref="L90:L92" r:id="rId119" display="https://qpp.cms.gov/mips/quality-measures"/>
    <hyperlink ref="L101" r:id="rId120" display="https://qpp.cms.gov/mips/quality-measures"/>
    <hyperlink ref="L99:L104" r:id="rId121" display="https://qpp.cms.gov/mips/quality-measures"/>
    <hyperlink ref="L113" r:id="rId122" display="https://qpp.cms.gov/mips/quality-measures"/>
    <hyperlink ref="L111:L120" r:id="rId123" display="https://qpp.cms.gov/mips/quality-measures"/>
    <hyperlink ref="L147" r:id="rId124" display="https://qpp.cms.gov/mips/quality-measures"/>
    <hyperlink ref="L140:L141" r:id="rId125" display="https://qpp.cms.gov/mips/quality-measures"/>
    <hyperlink ref="L231" r:id="rId126" display="https://qpp.cms.gov/mips/quality-measures"/>
    <hyperlink ref="L247" r:id="rId127" display="https://qpp.cms.gov/mips/quality-measures"/>
    <hyperlink ref="L150:L153" r:id="rId128" display="https://qpp.cms.gov/mips/quality-measures"/>
    <hyperlink ref="L156:L157" r:id="rId129" display="https://qpp.cms.gov/mips/quality-measures"/>
    <hyperlink ref="L235" r:id="rId130" display="https://qpp.cms.gov/mips/quality-measures"/>
    <hyperlink ref="L160:L169" r:id="rId131" display="https://qpp.cms.gov/mips/quality-measures"/>
    <hyperlink ref="L176:L181" r:id="rId132" display="https://qpp.cms.gov/mips/quality-measures"/>
    <hyperlink ref="L168" r:id="rId133" display="https://qpp.cms.gov/mips/quality-measures"/>
    <hyperlink ref="L190:L191" r:id="rId134" display="https://qpp.cms.gov/mips/quality-measures"/>
    <hyperlink ref="L216:L217" r:id="rId135" display="https://qpp.cms.gov/mips/quality-measures"/>
    <hyperlink ref="L177" r:id="rId136" display="https://qpp.cms.gov/mips/quality-measures"/>
    <hyperlink ref="L228:L232" r:id="rId137" display="https://qpp.cms.gov/mips/quality-measures"/>
    <hyperlink ref="L235:L237" r:id="rId138" display="https://qpp.cms.gov/mips/quality-measures"/>
    <hyperlink ref="L175" r:id="rId139" display="https://qpp.cms.gov/mips/quality-measures"/>
    <hyperlink ref="L218" r:id="rId140" display="https://qpp.cms.gov/mips/quality-measures"/>
    <hyperlink ref="L244:L248" r:id="rId141" display="https://qpp.cms.gov/mips/quality-measures"/>
    <hyperlink ref="L219" r:id="rId142" display="https://qpp.cms.gov/mips/quality-measures"/>
    <hyperlink ref="L75:L76" r:id="rId143" display="https://www.cms.gov/Medicare/Quality-Initiatives-Patient-Assessment-Instruments/HomeHealthQualityInits/Home-Health-Quality-Reporting-Requirements"/>
    <hyperlink ref="L238" r:id="rId144" display="https://manual.jointcommission.org/releases/TJC2020A/GlobalInitialPatientPopulation.html"/>
    <hyperlink ref="L210" r:id="rId145" display="https://qpp.cms.gov/mips/quality-measures"/>
    <hyperlink ref="L188" r:id="rId146" display="https://www.govinfo.gov/content/pkg/FR-2016-08-05/pdf/2016-18113.pdf (page 63)"/>
  </hyperlinks>
  <pageMargins left="0.7" right="0.7" top="0.75" bottom="0.75" header="0.3" footer="0.3"/>
  <pageSetup orientation="portrait" r:id="rId14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9"/>
  <sheetViews>
    <sheetView tabSelected="1" zoomScale="85" zoomScaleNormal="85" workbookViewId="0">
      <pane ySplit="2" topLeftCell="A5" activePane="bottomLeft" state="frozen"/>
      <selection pane="bottomLeft" activeCell="AV1" sqref="AV1"/>
    </sheetView>
  </sheetViews>
  <sheetFormatPr defaultColWidth="8.7109375" defaultRowHeight="12.2"/>
  <cols>
    <col min="1" max="1" width="8" style="14" customWidth="1"/>
    <col min="2" max="2" width="63.140625" style="1" customWidth="1"/>
    <col min="3" max="3" width="17" style="1" customWidth="1"/>
    <col min="4" max="4" width="8" style="16" customWidth="1"/>
    <col min="5" max="5" width="26.28515625" style="17" customWidth="1"/>
    <col min="6" max="14" width="8.28515625" style="17" hidden="1" customWidth="1"/>
    <col min="15" max="18" width="11.140625" style="1" customWidth="1"/>
    <col min="19" max="19" width="11.140625" style="17" hidden="1" customWidth="1"/>
    <col min="20" max="20" width="12.85546875" style="12" customWidth="1"/>
    <col min="21" max="21" width="15.85546875" style="1" customWidth="1"/>
    <col min="22" max="22" width="13.7109375" style="1" customWidth="1"/>
    <col min="23" max="23" width="10.28515625" style="1" customWidth="1"/>
    <col min="24" max="24" width="10.140625" style="1" customWidth="1"/>
    <col min="25" max="25" width="12.28515625" style="1" customWidth="1"/>
    <col min="26" max="26" width="8.28515625" style="1" bestFit="1" customWidth="1"/>
    <col min="27" max="27" width="13.140625" style="1" customWidth="1"/>
    <col min="28" max="28" width="11.28515625" style="1" customWidth="1"/>
    <col min="29" max="29" width="12.7109375" style="1" customWidth="1"/>
    <col min="30" max="30" width="9.7109375" style="1" customWidth="1"/>
    <col min="31" max="31" width="9.85546875" style="1" customWidth="1"/>
    <col min="32" max="32" width="9.7109375" style="1" customWidth="1"/>
    <col min="33" max="33" width="10.28515625" style="1" customWidth="1"/>
    <col min="34" max="34" width="9.140625" style="1" bestFit="1" customWidth="1"/>
    <col min="35" max="35" width="13.28515625" style="1" customWidth="1"/>
    <col min="36" max="36" width="10.28515625" style="1" customWidth="1"/>
    <col min="37" max="37" width="10.7109375" style="1" bestFit="1" customWidth="1"/>
    <col min="38" max="38" width="8.28515625" style="1" bestFit="1" customWidth="1"/>
    <col min="39" max="39" width="10.28515625" style="1" customWidth="1"/>
    <col min="40" max="40" width="6.28515625" style="1" customWidth="1"/>
    <col min="41" max="41" width="17.28515625" style="1" customWidth="1"/>
    <col min="42" max="42" width="10.85546875" style="1" customWidth="1"/>
    <col min="43" max="43" width="11.28515625" style="1" customWidth="1"/>
    <col min="44" max="44" width="11.140625" style="1" customWidth="1"/>
    <col min="45" max="45" width="8.140625" style="1" bestFit="1" customWidth="1"/>
    <col min="46" max="46" width="9" style="1" bestFit="1" customWidth="1"/>
    <col min="47" max="47" width="8.28515625" style="1" bestFit="1" customWidth="1"/>
    <col min="48" max="48" width="13.28515625" style="1" customWidth="1"/>
    <col min="49" max="49" width="4.28515625" style="1" hidden="1" customWidth="1"/>
    <col min="50" max="50" width="39" style="1" customWidth="1"/>
    <col min="51" max="54" width="10.85546875" style="1" bestFit="1" customWidth="1"/>
    <col min="55" max="55" width="11.28515625" style="1" bestFit="1" customWidth="1"/>
    <col min="56" max="56" width="11.140625" style="1" bestFit="1" customWidth="1"/>
    <col min="57" max="57" width="11" style="1" bestFit="1" customWidth="1"/>
    <col min="58" max="58" width="12.28515625" style="1" customWidth="1"/>
    <col min="59" max="60" width="11.140625" style="1" bestFit="1" customWidth="1"/>
    <col min="61" max="61" width="13.7109375" style="1" customWidth="1"/>
    <col min="62" max="62" width="10.85546875" style="1" bestFit="1" customWidth="1"/>
    <col min="63" max="63" width="15" style="1" bestFit="1" customWidth="1"/>
    <col min="64" max="64" width="8.7109375" style="1" customWidth="1"/>
    <col min="65" max="65" width="13" style="7" customWidth="1"/>
    <col min="66" max="66" width="8.7109375" style="7" customWidth="1"/>
    <col min="67" max="67" width="8.7109375" style="1" customWidth="1"/>
    <col min="68" max="68" width="11.28515625" style="1" bestFit="1" customWidth="1"/>
    <col min="69" max="69" width="10.85546875" style="1" bestFit="1" customWidth="1"/>
    <col min="70" max="70" width="11.140625" style="1" bestFit="1" customWidth="1"/>
    <col min="71" max="71" width="11.28515625" style="1" bestFit="1" customWidth="1"/>
    <col min="72" max="72" width="11.28515625" style="1" hidden="1" customWidth="1"/>
    <col min="73" max="87" width="11.28515625" style="1" customWidth="1"/>
    <col min="88" max="16384" width="8.7109375" style="7"/>
  </cols>
  <sheetData>
    <row r="1" spans="1:87" ht="25.5" customHeight="1">
      <c r="A1" s="81" t="s">
        <v>102</v>
      </c>
      <c r="B1" s="82"/>
      <c r="C1" s="82"/>
      <c r="D1" s="82"/>
      <c r="E1" s="83"/>
      <c r="F1" s="91" t="s">
        <v>2521</v>
      </c>
      <c r="G1" s="92"/>
      <c r="H1" s="92"/>
      <c r="I1" s="92"/>
      <c r="J1" s="92"/>
      <c r="K1" s="92"/>
      <c r="L1" s="92"/>
      <c r="M1" s="92"/>
      <c r="N1" s="93"/>
      <c r="O1" s="77" t="s">
        <v>103</v>
      </c>
      <c r="P1" s="78"/>
      <c r="Q1" s="78"/>
      <c r="R1" s="78"/>
      <c r="S1" s="87"/>
      <c r="T1" s="79" t="s">
        <v>104</v>
      </c>
      <c r="U1" s="80"/>
      <c r="V1" s="70" t="s">
        <v>105</v>
      </c>
      <c r="W1" s="71"/>
      <c r="X1" s="71"/>
      <c r="Y1" s="71"/>
      <c r="Z1" s="71"/>
      <c r="AA1" s="71"/>
      <c r="AB1" s="71"/>
      <c r="AC1" s="71"/>
      <c r="AD1" s="71"/>
      <c r="AE1" s="71"/>
      <c r="AF1" s="71"/>
      <c r="AG1" s="71"/>
      <c r="AH1" s="71"/>
      <c r="AI1" s="71"/>
      <c r="AJ1" s="71"/>
      <c r="AK1" s="71"/>
      <c r="AL1" s="71"/>
      <c r="AM1" s="71"/>
      <c r="AN1" s="71"/>
      <c r="AO1" s="71"/>
      <c r="AP1" s="71"/>
      <c r="AQ1" s="71"/>
      <c r="AR1" s="71"/>
      <c r="AS1" s="71"/>
      <c r="AT1" s="71"/>
      <c r="AU1" s="72"/>
      <c r="AV1" s="73" t="s">
        <v>106</v>
      </c>
      <c r="AW1" s="74"/>
      <c r="AX1" s="74"/>
      <c r="AY1" s="74"/>
      <c r="AZ1" s="74"/>
      <c r="BA1" s="74"/>
      <c r="BB1" s="74"/>
      <c r="BC1" s="74"/>
      <c r="BD1" s="74"/>
      <c r="BE1" s="74"/>
      <c r="BF1" s="74"/>
      <c r="BG1" s="74"/>
      <c r="BH1" s="74"/>
      <c r="BI1" s="74"/>
      <c r="BJ1" s="74"/>
      <c r="BK1" s="74"/>
      <c r="BL1" s="74"/>
      <c r="BM1" s="74"/>
      <c r="BN1" s="74"/>
      <c r="BO1" s="74"/>
      <c r="BP1" s="74"/>
      <c r="BQ1" s="74"/>
      <c r="BR1" s="74"/>
      <c r="BS1" s="89"/>
      <c r="BT1" s="52"/>
      <c r="BU1" s="84" t="s">
        <v>689</v>
      </c>
      <c r="BV1" s="85"/>
      <c r="BW1" s="85"/>
      <c r="BX1" s="85"/>
      <c r="BY1" s="85"/>
      <c r="BZ1" s="85"/>
      <c r="CA1" s="85"/>
      <c r="CB1" s="85"/>
      <c r="CC1" s="85"/>
      <c r="CD1" s="85"/>
      <c r="CE1" s="85"/>
      <c r="CF1" s="85"/>
      <c r="CG1" s="85"/>
      <c r="CH1" s="85"/>
      <c r="CI1" s="86"/>
    </row>
    <row r="2" spans="1:87" s="8" customFormat="1" ht="103.5" customHeight="1">
      <c r="A2" s="13" t="s">
        <v>4</v>
      </c>
      <c r="B2" s="2" t="s">
        <v>8</v>
      </c>
      <c r="C2" s="2" t="s">
        <v>109</v>
      </c>
      <c r="D2" s="15" t="s">
        <v>6</v>
      </c>
      <c r="E2" s="15" t="s">
        <v>10</v>
      </c>
      <c r="F2" s="50" t="s">
        <v>2522</v>
      </c>
      <c r="G2" s="50" t="s">
        <v>2523</v>
      </c>
      <c r="H2" s="50" t="s">
        <v>2524</v>
      </c>
      <c r="I2" s="50" t="s">
        <v>2525</v>
      </c>
      <c r="J2" s="50" t="s">
        <v>2526</v>
      </c>
      <c r="K2" s="50" t="s">
        <v>2527</v>
      </c>
      <c r="L2" s="50" t="s">
        <v>2528</v>
      </c>
      <c r="M2" s="50" t="s">
        <v>2529</v>
      </c>
      <c r="N2" s="50" t="s">
        <v>2530</v>
      </c>
      <c r="O2" s="9" t="s">
        <v>110</v>
      </c>
      <c r="P2" s="9" t="s">
        <v>111</v>
      </c>
      <c r="Q2" s="9" t="s">
        <v>112</v>
      </c>
      <c r="R2" s="9" t="s">
        <v>113</v>
      </c>
      <c r="S2" s="9" t="s">
        <v>690</v>
      </c>
      <c r="T2" s="4" t="s">
        <v>104</v>
      </c>
      <c r="U2" s="4" t="s">
        <v>114</v>
      </c>
      <c r="V2" s="5" t="s">
        <v>20</v>
      </c>
      <c r="W2" s="5" t="s">
        <v>21</v>
      </c>
      <c r="X2" s="5" t="s">
        <v>22</v>
      </c>
      <c r="Y2" s="5" t="s">
        <v>23</v>
      </c>
      <c r="Z2" s="5" t="s">
        <v>24</v>
      </c>
      <c r="AA2" s="5" t="s">
        <v>25</v>
      </c>
      <c r="AB2" s="5" t="s">
        <v>116</v>
      </c>
      <c r="AC2" s="5" t="s">
        <v>27</v>
      </c>
      <c r="AD2" s="5" t="s">
        <v>28</v>
      </c>
      <c r="AE2" s="5" t="s">
        <v>29</v>
      </c>
      <c r="AF2" s="5" t="s">
        <v>30</v>
      </c>
      <c r="AG2" s="5" t="s">
        <v>117</v>
      </c>
      <c r="AH2" s="5" t="s">
        <v>32</v>
      </c>
      <c r="AI2" s="5" t="s">
        <v>33</v>
      </c>
      <c r="AJ2" s="5" t="s">
        <v>34</v>
      </c>
      <c r="AK2" s="5" t="s">
        <v>35</v>
      </c>
      <c r="AL2" s="5" t="s">
        <v>36</v>
      </c>
      <c r="AM2" s="5" t="s">
        <v>37</v>
      </c>
      <c r="AN2" s="5" t="s">
        <v>38</v>
      </c>
      <c r="AO2" s="5" t="s">
        <v>39</v>
      </c>
      <c r="AP2" s="5" t="s">
        <v>118</v>
      </c>
      <c r="AQ2" s="5" t="s">
        <v>41</v>
      </c>
      <c r="AR2" s="5" t="s">
        <v>42</v>
      </c>
      <c r="AS2" s="5" t="s">
        <v>43</v>
      </c>
      <c r="AT2" s="5" t="s">
        <v>44</v>
      </c>
      <c r="AU2" s="5" t="s">
        <v>45</v>
      </c>
      <c r="AV2" s="3" t="s">
        <v>119</v>
      </c>
      <c r="AW2" s="51" t="s">
        <v>2531</v>
      </c>
      <c r="AX2" s="3" t="s">
        <v>46</v>
      </c>
      <c r="AY2" s="3" t="s">
        <v>52</v>
      </c>
      <c r="AZ2" s="3" t="s">
        <v>53</v>
      </c>
      <c r="BA2" s="3" t="s">
        <v>54</v>
      </c>
      <c r="BB2" s="3" t="s">
        <v>55</v>
      </c>
      <c r="BC2" s="3" t="s">
        <v>56</v>
      </c>
      <c r="BD2" s="3" t="s">
        <v>57</v>
      </c>
      <c r="BE2" s="3" t="s">
        <v>58</v>
      </c>
      <c r="BF2" s="3" t="s">
        <v>59</v>
      </c>
      <c r="BG2" s="3" t="s">
        <v>60</v>
      </c>
      <c r="BH2" s="3" t="s">
        <v>61</v>
      </c>
      <c r="BI2" s="3" t="s">
        <v>62</v>
      </c>
      <c r="BJ2" s="3" t="s">
        <v>63</v>
      </c>
      <c r="BK2" s="3" t="s">
        <v>64</v>
      </c>
      <c r="BL2" s="3" t="s">
        <v>65</v>
      </c>
      <c r="BM2" s="3" t="s">
        <v>66</v>
      </c>
      <c r="BN2" s="3" t="s">
        <v>67</v>
      </c>
      <c r="BO2" s="3" t="s">
        <v>68</v>
      </c>
      <c r="BP2" s="3" t="s">
        <v>69</v>
      </c>
      <c r="BQ2" s="3" t="s">
        <v>70</v>
      </c>
      <c r="BR2" s="3" t="s">
        <v>71</v>
      </c>
      <c r="BS2" s="3" t="s">
        <v>120</v>
      </c>
      <c r="BT2" s="51" t="s">
        <v>2532</v>
      </c>
      <c r="BU2" s="6" t="s">
        <v>72</v>
      </c>
      <c r="BV2" s="6" t="s">
        <v>74</v>
      </c>
      <c r="BW2" s="6" t="s">
        <v>76</v>
      </c>
      <c r="BX2" s="6" t="s">
        <v>3</v>
      </c>
      <c r="BY2" s="6" t="s">
        <v>79</v>
      </c>
      <c r="BZ2" s="6" t="s">
        <v>81</v>
      </c>
      <c r="CA2" s="6" t="s">
        <v>83</v>
      </c>
      <c r="CB2" s="6" t="s">
        <v>121</v>
      </c>
      <c r="CC2" s="6" t="s">
        <v>85</v>
      </c>
      <c r="CD2" s="6" t="s">
        <v>87</v>
      </c>
      <c r="CE2" s="6" t="s">
        <v>122</v>
      </c>
      <c r="CF2" s="6" t="s">
        <v>95</v>
      </c>
      <c r="CG2" s="6" t="s">
        <v>91</v>
      </c>
      <c r="CH2" s="6" t="s">
        <v>93</v>
      </c>
      <c r="CI2" s="6" t="s">
        <v>97</v>
      </c>
    </row>
    <row r="3" spans="1:87" s="10" customFormat="1" ht="11.85" customHeight="1">
      <c r="A3" s="18" t="s">
        <v>433</v>
      </c>
      <c r="B3" s="18" t="s">
        <v>434</v>
      </c>
      <c r="C3" s="18" t="s">
        <v>126</v>
      </c>
      <c r="D3" s="21" t="s">
        <v>435</v>
      </c>
      <c r="E3" s="18" t="s">
        <v>1569</v>
      </c>
      <c r="F3" s="18">
        <v>1</v>
      </c>
      <c r="G3" s="18">
        <v>1</v>
      </c>
      <c r="H3" s="18">
        <v>1</v>
      </c>
      <c r="I3" s="18">
        <v>1</v>
      </c>
      <c r="J3" s="18">
        <f>$H3*0.251968503937008</f>
        <v>0.25196850393700798</v>
      </c>
      <c r="K3" s="18">
        <f>$G3*0.259842519685039</f>
        <v>0.25984251968503902</v>
      </c>
      <c r="L3" s="18">
        <f>$I3*0.204724409448819</f>
        <v>0.20472440944881901</v>
      </c>
      <c r="M3" s="18">
        <f>$F3*0.283464566929134</f>
        <v>0.28346456692913402</v>
      </c>
      <c r="N3" s="18">
        <f>SUM($J3:$M3)</f>
        <v>1</v>
      </c>
      <c r="O3" s="18" t="s">
        <v>172</v>
      </c>
      <c r="P3" s="18" t="s">
        <v>172</v>
      </c>
      <c r="Q3" s="18" t="s">
        <v>128</v>
      </c>
      <c r="R3" s="18" t="s">
        <v>437</v>
      </c>
      <c r="S3" s="18" t="s">
        <v>694</v>
      </c>
      <c r="T3" s="18" t="s">
        <v>438</v>
      </c>
      <c r="U3" s="18" t="s">
        <v>439</v>
      </c>
      <c r="V3" s="18">
        <v>1</v>
      </c>
      <c r="W3" s="18">
        <v>0</v>
      </c>
      <c r="X3" s="18">
        <v>0</v>
      </c>
      <c r="Y3" s="18">
        <v>0</v>
      </c>
      <c r="Z3" s="18">
        <v>0</v>
      </c>
      <c r="AA3" s="18">
        <v>0</v>
      </c>
      <c r="AB3" s="18">
        <v>0</v>
      </c>
      <c r="AC3" s="18">
        <v>1</v>
      </c>
      <c r="AD3" s="18">
        <v>0</v>
      </c>
      <c r="AE3" s="18">
        <v>0</v>
      </c>
      <c r="AF3" s="18">
        <v>0</v>
      </c>
      <c r="AG3" s="18">
        <v>0</v>
      </c>
      <c r="AH3" s="18">
        <v>0</v>
      </c>
      <c r="AI3" s="18">
        <v>0</v>
      </c>
      <c r="AJ3" s="18">
        <v>0</v>
      </c>
      <c r="AK3" s="18">
        <v>0</v>
      </c>
      <c r="AL3" s="18">
        <v>0</v>
      </c>
      <c r="AM3" s="18">
        <v>0</v>
      </c>
      <c r="AN3" s="18">
        <v>0</v>
      </c>
      <c r="AO3" s="18">
        <v>0</v>
      </c>
      <c r="AP3" s="18">
        <v>0</v>
      </c>
      <c r="AQ3" s="18">
        <v>0</v>
      </c>
      <c r="AR3" s="18">
        <v>0</v>
      </c>
      <c r="AS3" s="18">
        <v>0</v>
      </c>
      <c r="AT3" s="18">
        <v>0</v>
      </c>
      <c r="AU3" s="18">
        <v>0</v>
      </c>
      <c r="AV3" s="18" t="s">
        <v>441</v>
      </c>
      <c r="AW3" s="18">
        <f>IF($AV3&lt;&gt;"",1,0)</f>
        <v>1</v>
      </c>
      <c r="AX3" s="18" t="s">
        <v>442</v>
      </c>
      <c r="AY3" s="18">
        <v>0</v>
      </c>
      <c r="AZ3" s="18">
        <v>0</v>
      </c>
      <c r="BA3" s="18">
        <v>0</v>
      </c>
      <c r="BB3" s="18">
        <v>0</v>
      </c>
      <c r="BC3" s="18">
        <v>0</v>
      </c>
      <c r="BD3" s="18">
        <v>0</v>
      </c>
      <c r="BE3" s="18">
        <v>0</v>
      </c>
      <c r="BF3" s="18">
        <v>0</v>
      </c>
      <c r="BG3" s="18">
        <v>0</v>
      </c>
      <c r="BH3" s="18">
        <v>0</v>
      </c>
      <c r="BI3" s="18">
        <v>0</v>
      </c>
      <c r="BJ3" s="18">
        <v>0</v>
      </c>
      <c r="BK3" s="18">
        <v>0</v>
      </c>
      <c r="BL3" s="18">
        <v>1</v>
      </c>
      <c r="BM3" s="18">
        <v>0</v>
      </c>
      <c r="BN3" s="18">
        <v>0</v>
      </c>
      <c r="BO3" s="18">
        <v>1</v>
      </c>
      <c r="BP3" s="18">
        <v>0</v>
      </c>
      <c r="BQ3" s="18">
        <v>0</v>
      </c>
      <c r="BR3" s="18">
        <v>0</v>
      </c>
      <c r="BS3" s="18">
        <f>SUM($AW3,$AY3:$BR3)</f>
        <v>3</v>
      </c>
      <c r="BT3" s="18">
        <v>1</v>
      </c>
      <c r="BU3" s="18" t="s">
        <v>178</v>
      </c>
      <c r="BV3" s="18" t="s">
        <v>136</v>
      </c>
      <c r="BW3" s="18" t="s">
        <v>147</v>
      </c>
      <c r="BX3" s="18" t="s">
        <v>443</v>
      </c>
      <c r="BY3" s="18" t="s">
        <v>444</v>
      </c>
      <c r="BZ3" s="18" t="s">
        <v>445</v>
      </c>
      <c r="CA3" s="18" t="s">
        <v>446</v>
      </c>
      <c r="CB3" s="18" t="s">
        <v>447</v>
      </c>
      <c r="CC3" s="18" t="s">
        <v>429</v>
      </c>
      <c r="CD3" s="18" t="s">
        <v>335</v>
      </c>
      <c r="CE3" s="18" t="s">
        <v>430</v>
      </c>
      <c r="CF3" s="18" t="s">
        <v>1570</v>
      </c>
      <c r="CG3" s="18" t="s">
        <v>147</v>
      </c>
      <c r="CH3" s="18" t="s">
        <v>147</v>
      </c>
      <c r="CI3" s="18" t="s">
        <v>449</v>
      </c>
    </row>
    <row r="4" spans="1:87" s="10" customFormat="1" ht="11.85" customHeight="1">
      <c r="A4" s="18">
        <v>2831</v>
      </c>
      <c r="B4" s="18" t="s">
        <v>383</v>
      </c>
      <c r="C4" s="18" t="s">
        <v>126</v>
      </c>
      <c r="D4" s="21" t="s">
        <v>384</v>
      </c>
      <c r="E4" s="18" t="s">
        <v>385</v>
      </c>
      <c r="F4" s="18">
        <v>1</v>
      </c>
      <c r="G4" s="18">
        <v>1</v>
      </c>
      <c r="H4" s="18">
        <v>0</v>
      </c>
      <c r="I4" s="18">
        <v>0</v>
      </c>
      <c r="J4" s="18">
        <v>0</v>
      </c>
      <c r="K4" s="18">
        <v>0.25984251968503902</v>
      </c>
      <c r="L4" s="18">
        <v>0</v>
      </c>
      <c r="M4" s="18">
        <v>0.28346456692913402</v>
      </c>
      <c r="N4" s="18">
        <v>0.54330708661417304</v>
      </c>
      <c r="O4" s="18" t="s">
        <v>172</v>
      </c>
      <c r="P4" s="18" t="s">
        <v>386</v>
      </c>
      <c r="Q4" s="18" t="s">
        <v>386</v>
      </c>
      <c r="R4" s="18" t="s">
        <v>1217</v>
      </c>
      <c r="S4" s="18" t="s">
        <v>388</v>
      </c>
      <c r="T4" s="18" t="s">
        <v>129</v>
      </c>
      <c r="U4" s="18" t="s">
        <v>129</v>
      </c>
      <c r="V4" s="18">
        <v>0</v>
      </c>
      <c r="W4" s="18">
        <v>0</v>
      </c>
      <c r="X4" s="18">
        <v>0</v>
      </c>
      <c r="Y4" s="18">
        <v>0</v>
      </c>
      <c r="Z4" s="18">
        <v>0</v>
      </c>
      <c r="AA4" s="18">
        <v>0</v>
      </c>
      <c r="AB4" s="18">
        <v>0</v>
      </c>
      <c r="AC4" s="18">
        <v>0</v>
      </c>
      <c r="AD4" s="18">
        <v>1</v>
      </c>
      <c r="AE4" s="18">
        <v>0</v>
      </c>
      <c r="AF4" s="18">
        <v>0</v>
      </c>
      <c r="AG4" s="18">
        <v>0</v>
      </c>
      <c r="AH4" s="18">
        <v>0</v>
      </c>
      <c r="AI4" s="18">
        <v>0</v>
      </c>
      <c r="AJ4" s="18">
        <v>0</v>
      </c>
      <c r="AK4" s="18">
        <v>0</v>
      </c>
      <c r="AL4" s="18">
        <v>0</v>
      </c>
      <c r="AM4" s="18">
        <v>0</v>
      </c>
      <c r="AN4" s="18">
        <v>0</v>
      </c>
      <c r="AO4" s="18">
        <v>0</v>
      </c>
      <c r="AP4" s="18">
        <v>0</v>
      </c>
      <c r="AQ4" s="18">
        <v>0</v>
      </c>
      <c r="AR4" s="18">
        <v>0</v>
      </c>
      <c r="AS4" s="18">
        <v>0</v>
      </c>
      <c r="AT4" s="18">
        <v>0</v>
      </c>
      <c r="AU4" s="18">
        <v>0</v>
      </c>
      <c r="AV4" s="18"/>
      <c r="AW4" s="18">
        <v>0</v>
      </c>
      <c r="AX4" s="18" t="s">
        <v>390</v>
      </c>
      <c r="AY4" s="18">
        <v>0</v>
      </c>
      <c r="AZ4" s="18">
        <v>0</v>
      </c>
      <c r="BA4" s="18">
        <v>0</v>
      </c>
      <c r="BB4" s="18">
        <v>0</v>
      </c>
      <c r="BC4" s="18">
        <v>0</v>
      </c>
      <c r="BD4" s="18">
        <v>0</v>
      </c>
      <c r="BE4" s="18">
        <v>0</v>
      </c>
      <c r="BF4" s="18">
        <v>0</v>
      </c>
      <c r="BG4" s="18">
        <v>0</v>
      </c>
      <c r="BH4" s="18">
        <v>0</v>
      </c>
      <c r="BI4" s="18">
        <v>0</v>
      </c>
      <c r="BJ4" s="18">
        <v>0</v>
      </c>
      <c r="BK4" s="18">
        <v>0</v>
      </c>
      <c r="BL4" s="18">
        <v>0</v>
      </c>
      <c r="BM4" s="18">
        <v>0</v>
      </c>
      <c r="BN4" s="18">
        <v>0</v>
      </c>
      <c r="BO4" s="18">
        <v>0</v>
      </c>
      <c r="BP4" s="18">
        <v>0</v>
      </c>
      <c r="BQ4" s="18">
        <v>0</v>
      </c>
      <c r="BR4" s="18">
        <v>0</v>
      </c>
      <c r="BS4" s="18">
        <v>0</v>
      </c>
      <c r="BT4" s="18"/>
      <c r="BU4" s="18" t="s">
        <v>178</v>
      </c>
      <c r="BV4" s="18" t="s">
        <v>391</v>
      </c>
      <c r="BW4" s="18" t="s">
        <v>391</v>
      </c>
      <c r="BX4" s="18" t="s">
        <v>392</v>
      </c>
      <c r="BY4" s="18" t="s">
        <v>393</v>
      </c>
      <c r="BZ4" s="18" t="s">
        <v>1218</v>
      </c>
      <c r="CA4" s="18" t="s">
        <v>395</v>
      </c>
      <c r="CB4" s="18" t="s">
        <v>396</v>
      </c>
      <c r="CC4" s="18" t="s">
        <v>377</v>
      </c>
      <c r="CD4" s="18" t="s">
        <v>378</v>
      </c>
      <c r="CE4" s="18" t="s">
        <v>397</v>
      </c>
      <c r="CF4" s="18" t="s">
        <v>145</v>
      </c>
      <c r="CG4" s="18" t="s">
        <v>398</v>
      </c>
      <c r="CH4" s="18" t="s">
        <v>399</v>
      </c>
      <c r="CI4" s="18" t="s">
        <v>400</v>
      </c>
    </row>
    <row r="5" spans="1:87" s="10" customFormat="1" ht="11.85" customHeight="1">
      <c r="A5" s="18">
        <v>831</v>
      </c>
      <c r="B5" s="18" t="s">
        <v>294</v>
      </c>
      <c r="C5" s="18" t="s">
        <v>126</v>
      </c>
      <c r="D5" s="21" t="s">
        <v>295</v>
      </c>
      <c r="E5" s="18" t="s">
        <v>296</v>
      </c>
      <c r="F5" s="18">
        <v>1</v>
      </c>
      <c r="G5" s="18">
        <v>1</v>
      </c>
      <c r="H5" s="18">
        <v>1</v>
      </c>
      <c r="I5" s="18">
        <v>1</v>
      </c>
      <c r="J5" s="18">
        <v>0.25196850393700798</v>
      </c>
      <c r="K5" s="18">
        <v>0.25984251968503902</v>
      </c>
      <c r="L5" s="18">
        <v>0.20472440944881901</v>
      </c>
      <c r="M5" s="18">
        <v>0.28346456692913402</v>
      </c>
      <c r="N5" s="18">
        <v>1</v>
      </c>
      <c r="O5" s="18" t="s">
        <v>172</v>
      </c>
      <c r="P5" s="18" t="s">
        <v>297</v>
      </c>
      <c r="Q5" s="18" t="s">
        <v>128</v>
      </c>
      <c r="R5" s="18" t="s">
        <v>298</v>
      </c>
      <c r="S5" s="18" t="s">
        <v>226</v>
      </c>
      <c r="T5" s="18" t="s">
        <v>226</v>
      </c>
      <c r="U5" s="18" t="s">
        <v>129</v>
      </c>
      <c r="V5" s="18">
        <v>1</v>
      </c>
      <c r="W5" s="18">
        <v>0</v>
      </c>
      <c r="X5" s="18">
        <v>0</v>
      </c>
      <c r="Y5" s="18">
        <v>0</v>
      </c>
      <c r="Z5" s="18">
        <v>0</v>
      </c>
      <c r="AA5" s="18">
        <v>0</v>
      </c>
      <c r="AB5" s="18">
        <v>0</v>
      </c>
      <c r="AC5" s="18">
        <v>0</v>
      </c>
      <c r="AD5" s="18">
        <v>0</v>
      </c>
      <c r="AE5" s="18">
        <v>0</v>
      </c>
      <c r="AF5" s="18">
        <v>0</v>
      </c>
      <c r="AG5" s="18">
        <v>0</v>
      </c>
      <c r="AH5" s="18">
        <v>0</v>
      </c>
      <c r="AI5" s="18">
        <v>0</v>
      </c>
      <c r="AJ5" s="18">
        <v>0</v>
      </c>
      <c r="AK5" s="18">
        <v>0</v>
      </c>
      <c r="AL5" s="18">
        <v>0</v>
      </c>
      <c r="AM5" s="18">
        <v>0</v>
      </c>
      <c r="AN5" s="18">
        <v>0</v>
      </c>
      <c r="AO5" s="18">
        <v>0</v>
      </c>
      <c r="AP5" s="18">
        <v>1</v>
      </c>
      <c r="AQ5" s="18">
        <v>0</v>
      </c>
      <c r="AR5" s="18">
        <v>0</v>
      </c>
      <c r="AS5" s="18">
        <v>0</v>
      </c>
      <c r="AT5" s="18">
        <v>0</v>
      </c>
      <c r="AU5" s="18">
        <v>0</v>
      </c>
      <c r="AV5" s="18"/>
      <c r="AW5" s="18">
        <v>0</v>
      </c>
      <c r="AX5" s="18" t="s">
        <v>300</v>
      </c>
      <c r="AY5" s="18">
        <v>0</v>
      </c>
      <c r="AZ5" s="18">
        <v>0</v>
      </c>
      <c r="BA5" s="18">
        <v>0</v>
      </c>
      <c r="BB5" s="18">
        <v>0</v>
      </c>
      <c r="BC5" s="18">
        <v>1</v>
      </c>
      <c r="BD5" s="18">
        <v>1</v>
      </c>
      <c r="BE5" s="18">
        <v>0</v>
      </c>
      <c r="BF5" s="18">
        <v>0</v>
      </c>
      <c r="BG5" s="18">
        <v>1</v>
      </c>
      <c r="BH5" s="18">
        <v>0</v>
      </c>
      <c r="BI5" s="18">
        <v>1</v>
      </c>
      <c r="BJ5" s="18">
        <v>1</v>
      </c>
      <c r="BK5" s="18">
        <v>0</v>
      </c>
      <c r="BL5" s="18">
        <v>0</v>
      </c>
      <c r="BM5" s="18">
        <v>0</v>
      </c>
      <c r="BN5" s="18">
        <v>0</v>
      </c>
      <c r="BO5" s="18">
        <v>0</v>
      </c>
      <c r="BP5" s="18">
        <v>1</v>
      </c>
      <c r="BQ5" s="18">
        <v>0</v>
      </c>
      <c r="BR5" s="18">
        <v>0</v>
      </c>
      <c r="BS5" s="18">
        <v>6</v>
      </c>
      <c r="BT5" s="18"/>
      <c r="BU5" s="18" t="s">
        <v>178</v>
      </c>
      <c r="BV5" s="18" t="s">
        <v>301</v>
      </c>
      <c r="BW5" s="18" t="s">
        <v>301</v>
      </c>
      <c r="BX5" s="18" t="s">
        <v>302</v>
      </c>
      <c r="BY5" s="18" t="s">
        <v>303</v>
      </c>
      <c r="BZ5" s="18" t="s">
        <v>304</v>
      </c>
      <c r="CA5" s="18" t="s">
        <v>305</v>
      </c>
      <c r="CB5" s="18" t="s">
        <v>306</v>
      </c>
      <c r="CC5" s="18" t="s">
        <v>118</v>
      </c>
      <c r="CD5" s="18" t="s">
        <v>273</v>
      </c>
      <c r="CE5" s="18" t="s">
        <v>147</v>
      </c>
      <c r="CF5" s="18" t="s">
        <v>145</v>
      </c>
      <c r="CG5" s="18" t="s">
        <v>291</v>
      </c>
      <c r="CH5" s="18" t="s">
        <v>307</v>
      </c>
      <c r="CI5" s="18" t="s">
        <v>308</v>
      </c>
    </row>
    <row r="6" spans="1:87" s="10" customFormat="1" ht="11.85" customHeight="1">
      <c r="A6" s="18">
        <v>113</v>
      </c>
      <c r="B6" s="18" t="s">
        <v>355</v>
      </c>
      <c r="C6" s="18" t="s">
        <v>126</v>
      </c>
      <c r="D6" s="21" t="s">
        <v>356</v>
      </c>
      <c r="E6" s="18" t="s">
        <v>261</v>
      </c>
      <c r="F6" s="18">
        <v>1</v>
      </c>
      <c r="G6" s="18">
        <v>1</v>
      </c>
      <c r="H6" s="18">
        <v>1</v>
      </c>
      <c r="I6" s="18">
        <v>1</v>
      </c>
      <c r="J6" s="18">
        <v>0.25196850393700798</v>
      </c>
      <c r="K6" s="18">
        <v>0.25984251968503902</v>
      </c>
      <c r="L6" s="18">
        <v>0.20472440944881901</v>
      </c>
      <c r="M6" s="18">
        <v>0.28346456692913402</v>
      </c>
      <c r="N6" s="18">
        <v>1</v>
      </c>
      <c r="O6" s="18" t="s">
        <v>172</v>
      </c>
      <c r="P6" s="18" t="s">
        <v>129</v>
      </c>
      <c r="Q6" s="18" t="s">
        <v>129</v>
      </c>
      <c r="R6" s="18" t="s">
        <v>357</v>
      </c>
      <c r="S6" s="18" t="s">
        <v>885</v>
      </c>
      <c r="T6" s="18" t="s">
        <v>130</v>
      </c>
      <c r="U6" s="18" t="s">
        <v>131</v>
      </c>
      <c r="V6" s="18">
        <v>1</v>
      </c>
      <c r="W6" s="18">
        <v>0</v>
      </c>
      <c r="X6" s="18">
        <v>0</v>
      </c>
      <c r="Y6" s="18">
        <v>0</v>
      </c>
      <c r="Z6" s="18">
        <v>0</v>
      </c>
      <c r="AA6" s="18">
        <v>0</v>
      </c>
      <c r="AB6" s="18">
        <v>0</v>
      </c>
      <c r="AC6" s="18">
        <v>0</v>
      </c>
      <c r="AD6" s="18">
        <v>0</v>
      </c>
      <c r="AE6" s="18">
        <v>0</v>
      </c>
      <c r="AF6" s="18">
        <v>0</v>
      </c>
      <c r="AG6" s="18">
        <v>0</v>
      </c>
      <c r="AH6" s="18">
        <v>1</v>
      </c>
      <c r="AI6" s="18">
        <v>0</v>
      </c>
      <c r="AJ6" s="18">
        <v>0</v>
      </c>
      <c r="AK6" s="18">
        <v>0</v>
      </c>
      <c r="AL6" s="18">
        <v>0</v>
      </c>
      <c r="AM6" s="18">
        <v>0</v>
      </c>
      <c r="AN6" s="18">
        <v>0</v>
      </c>
      <c r="AO6" s="18">
        <v>0</v>
      </c>
      <c r="AP6" s="18">
        <v>0</v>
      </c>
      <c r="AQ6" s="18">
        <v>1</v>
      </c>
      <c r="AR6" s="18">
        <v>0</v>
      </c>
      <c r="AS6" s="18">
        <v>0</v>
      </c>
      <c r="AT6" s="18">
        <v>0</v>
      </c>
      <c r="AU6" s="18">
        <v>0</v>
      </c>
      <c r="AV6" s="18"/>
      <c r="AW6" s="18">
        <v>0</v>
      </c>
      <c r="AX6" s="18" t="s">
        <v>360</v>
      </c>
      <c r="AY6" s="18">
        <v>0</v>
      </c>
      <c r="AZ6" s="18">
        <v>0</v>
      </c>
      <c r="BA6" s="18">
        <v>0</v>
      </c>
      <c r="BB6" s="18">
        <v>0</v>
      </c>
      <c r="BC6" s="18">
        <v>0</v>
      </c>
      <c r="BD6" s="18">
        <v>1</v>
      </c>
      <c r="BE6" s="18">
        <v>0</v>
      </c>
      <c r="BF6" s="18">
        <v>0</v>
      </c>
      <c r="BG6" s="18">
        <v>1</v>
      </c>
      <c r="BH6" s="18">
        <v>0</v>
      </c>
      <c r="BI6" s="18">
        <v>0</v>
      </c>
      <c r="BJ6" s="18">
        <v>0</v>
      </c>
      <c r="BK6" s="18">
        <v>0</v>
      </c>
      <c r="BL6" s="18">
        <v>0</v>
      </c>
      <c r="BM6" s="18">
        <v>0</v>
      </c>
      <c r="BN6" s="18">
        <v>0</v>
      </c>
      <c r="BO6" s="18">
        <v>0</v>
      </c>
      <c r="BP6" s="18">
        <v>1</v>
      </c>
      <c r="BQ6" s="18">
        <v>0</v>
      </c>
      <c r="BR6" s="18">
        <v>0</v>
      </c>
      <c r="BS6" s="18">
        <v>3</v>
      </c>
      <c r="BT6" s="18"/>
      <c r="BU6" s="18" t="s">
        <v>178</v>
      </c>
      <c r="BV6" s="18" t="s">
        <v>136</v>
      </c>
      <c r="BW6" s="18" t="s">
        <v>147</v>
      </c>
      <c r="BX6" s="18" t="s">
        <v>361</v>
      </c>
      <c r="BY6" s="18" t="s">
        <v>362</v>
      </c>
      <c r="BZ6" s="18" t="s">
        <v>887</v>
      </c>
      <c r="CA6" s="18" t="s">
        <v>364</v>
      </c>
      <c r="CB6" s="18" t="s">
        <v>365</v>
      </c>
      <c r="CC6" s="18" t="s">
        <v>366</v>
      </c>
      <c r="CD6" s="18" t="s">
        <v>352</v>
      </c>
      <c r="CE6" s="18" t="s">
        <v>202</v>
      </c>
      <c r="CF6" s="18" t="s">
        <v>145</v>
      </c>
      <c r="CG6" s="18" t="s">
        <v>147</v>
      </c>
      <c r="CH6" s="18" t="s">
        <v>147</v>
      </c>
      <c r="CI6" s="18" t="s">
        <v>321</v>
      </c>
    </row>
    <row r="7" spans="1:87" s="10" customFormat="1" ht="11.85" customHeight="1">
      <c r="A7" s="18">
        <v>5773</v>
      </c>
      <c r="B7" s="18" t="s">
        <v>618</v>
      </c>
      <c r="C7" s="18" t="s">
        <v>619</v>
      </c>
      <c r="D7" s="21" t="s">
        <v>620</v>
      </c>
      <c r="E7" s="18" t="s">
        <v>261</v>
      </c>
      <c r="F7" s="18">
        <v>0</v>
      </c>
      <c r="G7" s="18">
        <v>0</v>
      </c>
      <c r="H7" s="18">
        <v>1</v>
      </c>
      <c r="I7" s="18">
        <v>1</v>
      </c>
      <c r="J7" s="18">
        <v>0.25196850393700798</v>
      </c>
      <c r="K7" s="18">
        <v>0</v>
      </c>
      <c r="L7" s="18">
        <v>0.20472440944881901</v>
      </c>
      <c r="M7" s="18">
        <v>0</v>
      </c>
      <c r="N7" s="18">
        <v>0.45669290000000001</v>
      </c>
      <c r="O7" s="18" t="s">
        <v>128</v>
      </c>
      <c r="P7" s="18" t="s">
        <v>129</v>
      </c>
      <c r="Q7" s="18" t="s">
        <v>129</v>
      </c>
      <c r="R7" s="18" t="s">
        <v>129</v>
      </c>
      <c r="S7" s="18" t="s">
        <v>621</v>
      </c>
      <c r="T7" s="18" t="s">
        <v>129</v>
      </c>
      <c r="U7" s="18" t="s">
        <v>622</v>
      </c>
      <c r="V7" s="18">
        <v>1</v>
      </c>
      <c r="W7" s="18">
        <v>0</v>
      </c>
      <c r="X7" s="18">
        <v>0</v>
      </c>
      <c r="Y7" s="18">
        <v>1</v>
      </c>
      <c r="Z7" s="18">
        <v>0</v>
      </c>
      <c r="AA7" s="18">
        <v>0</v>
      </c>
      <c r="AB7" s="18">
        <v>0</v>
      </c>
      <c r="AC7" s="18">
        <v>0</v>
      </c>
      <c r="AD7" s="18">
        <v>0</v>
      </c>
      <c r="AE7" s="18">
        <v>0</v>
      </c>
      <c r="AF7" s="18">
        <v>0</v>
      </c>
      <c r="AG7" s="18">
        <v>0</v>
      </c>
      <c r="AH7" s="18">
        <v>0</v>
      </c>
      <c r="AI7" s="18">
        <v>0</v>
      </c>
      <c r="AJ7" s="18">
        <v>0</v>
      </c>
      <c r="AK7" s="18">
        <v>0</v>
      </c>
      <c r="AL7" s="18">
        <v>0</v>
      </c>
      <c r="AM7" s="18">
        <v>0</v>
      </c>
      <c r="AN7" s="18">
        <v>0</v>
      </c>
      <c r="AO7" s="18">
        <v>1</v>
      </c>
      <c r="AP7" s="18">
        <v>0</v>
      </c>
      <c r="AQ7" s="18">
        <v>0</v>
      </c>
      <c r="AR7" s="18">
        <v>0</v>
      </c>
      <c r="AS7" s="18">
        <v>1</v>
      </c>
      <c r="AT7" s="18">
        <v>0</v>
      </c>
      <c r="AU7" s="18">
        <v>0</v>
      </c>
      <c r="AV7" s="18"/>
      <c r="AW7" s="18">
        <v>0</v>
      </c>
      <c r="AX7" s="18" t="s">
        <v>624</v>
      </c>
      <c r="AY7" s="18">
        <v>0</v>
      </c>
      <c r="AZ7" s="18">
        <v>0</v>
      </c>
      <c r="BA7" s="18">
        <v>0</v>
      </c>
      <c r="BB7" s="18">
        <v>0</v>
      </c>
      <c r="BC7" s="18">
        <v>0</v>
      </c>
      <c r="BD7" s="18">
        <v>1</v>
      </c>
      <c r="BE7" s="18">
        <v>0</v>
      </c>
      <c r="BF7" s="18">
        <v>0</v>
      </c>
      <c r="BG7" s="18">
        <v>0</v>
      </c>
      <c r="BH7" s="18">
        <v>0</v>
      </c>
      <c r="BI7" s="18">
        <v>0</v>
      </c>
      <c r="BJ7" s="18">
        <v>0</v>
      </c>
      <c r="BK7" s="18">
        <v>1</v>
      </c>
      <c r="BL7" s="18">
        <v>0</v>
      </c>
      <c r="BM7" s="18">
        <v>0</v>
      </c>
      <c r="BN7" s="18">
        <v>0</v>
      </c>
      <c r="BO7" s="18">
        <v>0</v>
      </c>
      <c r="BP7" s="18">
        <v>0</v>
      </c>
      <c r="BQ7" s="18">
        <v>0</v>
      </c>
      <c r="BR7" s="18">
        <v>0</v>
      </c>
      <c r="BS7" s="18">
        <v>2</v>
      </c>
      <c r="BT7" s="18"/>
      <c r="BU7" s="18" t="s">
        <v>134</v>
      </c>
      <c r="BV7" s="18" t="s">
        <v>625</v>
      </c>
      <c r="BW7" s="18" t="s">
        <v>625</v>
      </c>
      <c r="BX7" s="18" t="s">
        <v>626</v>
      </c>
      <c r="BY7" s="18" t="s">
        <v>627</v>
      </c>
      <c r="BZ7" s="18" t="s">
        <v>628</v>
      </c>
      <c r="CA7" s="18" t="s">
        <v>629</v>
      </c>
      <c r="CB7" s="18" t="s">
        <v>630</v>
      </c>
      <c r="CC7" s="18" t="s">
        <v>631</v>
      </c>
      <c r="CD7" s="18" t="s">
        <v>632</v>
      </c>
      <c r="CE7" s="18" t="s">
        <v>202</v>
      </c>
      <c r="CF7" s="18" t="s">
        <v>145</v>
      </c>
      <c r="CG7" s="18" t="s">
        <v>617</v>
      </c>
      <c r="CH7" s="18" t="s">
        <v>147</v>
      </c>
      <c r="CI7" s="18" t="s">
        <v>449</v>
      </c>
    </row>
    <row r="8" spans="1:87" s="10" customFormat="1" ht="11.85" customHeight="1">
      <c r="A8" s="18" t="s">
        <v>258</v>
      </c>
      <c r="B8" s="18" t="s">
        <v>259</v>
      </c>
      <c r="C8" s="18" t="s">
        <v>126</v>
      </c>
      <c r="D8" s="21" t="s">
        <v>260</v>
      </c>
      <c r="E8" s="18" t="s">
        <v>2533</v>
      </c>
      <c r="F8" s="18">
        <v>1</v>
      </c>
      <c r="G8" s="18">
        <v>1</v>
      </c>
      <c r="H8" s="18">
        <v>1</v>
      </c>
      <c r="I8" s="18">
        <v>1</v>
      </c>
      <c r="J8" s="18">
        <f t="shared" ref="J8:J29" si="0">$H8*0.251968503937008</f>
        <v>0.25196850393700798</v>
      </c>
      <c r="K8" s="18">
        <f t="shared" ref="K8:K29" si="1">$G8*0.259842519685039</f>
        <v>0.25984251968503902</v>
      </c>
      <c r="L8" s="18">
        <f t="shared" ref="L8:L29" si="2">$I8*0.204724409448819</f>
        <v>0.20472440944881901</v>
      </c>
      <c r="M8" s="18">
        <f t="shared" ref="M8:M29" si="3">$F8*0.283464566929134</f>
        <v>0.28346456692913402</v>
      </c>
      <c r="N8" s="18">
        <f t="shared" ref="N8:N29" si="4">SUM($J8:$M8)</f>
        <v>1</v>
      </c>
      <c r="O8" s="18" t="s">
        <v>172</v>
      </c>
      <c r="P8" s="18" t="s">
        <v>129</v>
      </c>
      <c r="Q8" s="18" t="s">
        <v>129</v>
      </c>
      <c r="R8" s="18" t="s">
        <v>262</v>
      </c>
      <c r="S8" s="18"/>
      <c r="T8" s="18" t="s">
        <v>263</v>
      </c>
      <c r="U8" s="18" t="s">
        <v>264</v>
      </c>
      <c r="V8" s="18">
        <v>1</v>
      </c>
      <c r="W8" s="18">
        <v>0</v>
      </c>
      <c r="X8" s="18">
        <v>0</v>
      </c>
      <c r="Y8" s="18">
        <v>0</v>
      </c>
      <c r="Z8" s="18">
        <v>0</v>
      </c>
      <c r="AA8" s="18">
        <v>0</v>
      </c>
      <c r="AB8" s="18">
        <v>0</v>
      </c>
      <c r="AC8" s="18">
        <v>0</v>
      </c>
      <c r="AD8" s="18">
        <v>0</v>
      </c>
      <c r="AE8" s="18">
        <v>0</v>
      </c>
      <c r="AF8" s="18">
        <v>0</v>
      </c>
      <c r="AG8" s="18">
        <v>0</v>
      </c>
      <c r="AH8" s="18">
        <v>0</v>
      </c>
      <c r="AI8" s="18">
        <v>0</v>
      </c>
      <c r="AJ8" s="18">
        <v>0</v>
      </c>
      <c r="AK8" s="18">
        <v>0</v>
      </c>
      <c r="AL8" s="18">
        <v>0</v>
      </c>
      <c r="AM8" s="18">
        <v>0</v>
      </c>
      <c r="AN8" s="18">
        <v>0</v>
      </c>
      <c r="AO8" s="18">
        <v>0</v>
      </c>
      <c r="AP8" s="18">
        <v>1</v>
      </c>
      <c r="AQ8" s="18">
        <v>0</v>
      </c>
      <c r="AR8" s="18">
        <v>0</v>
      </c>
      <c r="AS8" s="18">
        <v>0</v>
      </c>
      <c r="AT8" s="18">
        <v>0</v>
      </c>
      <c r="AU8" s="18">
        <v>0</v>
      </c>
      <c r="AV8" s="18"/>
      <c r="AW8" s="18">
        <v>0</v>
      </c>
      <c r="AX8" s="18" t="s">
        <v>266</v>
      </c>
      <c r="AY8" s="18">
        <v>0</v>
      </c>
      <c r="AZ8" s="18">
        <v>0</v>
      </c>
      <c r="BA8" s="18">
        <v>0</v>
      </c>
      <c r="BB8" s="18">
        <v>0</v>
      </c>
      <c r="BC8" s="18">
        <v>1</v>
      </c>
      <c r="BD8" s="18">
        <v>1</v>
      </c>
      <c r="BE8" s="18">
        <v>0</v>
      </c>
      <c r="BF8" s="18">
        <v>0</v>
      </c>
      <c r="BG8" s="18">
        <v>0</v>
      </c>
      <c r="BH8" s="18">
        <v>0</v>
      </c>
      <c r="BI8" s="18">
        <v>0</v>
      </c>
      <c r="BJ8" s="18">
        <v>1</v>
      </c>
      <c r="BK8" s="18">
        <v>0</v>
      </c>
      <c r="BL8" s="18">
        <v>0</v>
      </c>
      <c r="BM8" s="18">
        <v>0</v>
      </c>
      <c r="BN8" s="18">
        <v>0</v>
      </c>
      <c r="BO8" s="18">
        <v>0</v>
      </c>
      <c r="BP8" s="18">
        <v>0</v>
      </c>
      <c r="BQ8" s="18">
        <v>0</v>
      </c>
      <c r="BR8" s="18">
        <v>0</v>
      </c>
      <c r="BS8" s="18">
        <v>3</v>
      </c>
      <c r="BT8" s="18">
        <v>1</v>
      </c>
      <c r="BU8" s="18" t="s">
        <v>178</v>
      </c>
      <c r="BV8" s="18" t="s">
        <v>267</v>
      </c>
      <c r="BW8" s="18" t="s">
        <v>267</v>
      </c>
      <c r="BX8" s="18" t="s">
        <v>268</v>
      </c>
      <c r="BY8" s="18" t="s">
        <v>269</v>
      </c>
      <c r="BZ8" s="18" t="s">
        <v>270</v>
      </c>
      <c r="CA8" s="18" t="s">
        <v>271</v>
      </c>
      <c r="CB8" s="18" t="s">
        <v>272</v>
      </c>
      <c r="CC8" s="18" t="s">
        <v>118</v>
      </c>
      <c r="CD8" s="18" t="s">
        <v>273</v>
      </c>
      <c r="CE8" s="18" t="s">
        <v>274</v>
      </c>
      <c r="CF8" s="18" t="s">
        <v>145</v>
      </c>
      <c r="CG8" s="18" t="s">
        <v>275</v>
      </c>
      <c r="CH8" s="18" t="s">
        <v>276</v>
      </c>
      <c r="CI8" s="18" t="s">
        <v>277</v>
      </c>
    </row>
    <row r="9" spans="1:87" s="10" customFormat="1" ht="11.85" customHeight="1">
      <c r="A9" s="18">
        <v>9999</v>
      </c>
      <c r="B9" s="18" t="s">
        <v>2534</v>
      </c>
      <c r="C9" s="18" t="s">
        <v>126</v>
      </c>
      <c r="D9" s="21" t="s">
        <v>2535</v>
      </c>
      <c r="E9" s="18" t="s">
        <v>2533</v>
      </c>
      <c r="F9" s="18">
        <v>1</v>
      </c>
      <c r="G9" s="18">
        <v>1</v>
      </c>
      <c r="H9" s="18">
        <v>1</v>
      </c>
      <c r="I9" s="18">
        <v>0</v>
      </c>
      <c r="J9" s="18">
        <f t="shared" si="0"/>
        <v>0.25196850393700798</v>
      </c>
      <c r="K9" s="18">
        <f t="shared" si="1"/>
        <v>0.25984251968503902</v>
      </c>
      <c r="L9" s="18">
        <f t="shared" si="2"/>
        <v>0</v>
      </c>
      <c r="M9" s="18">
        <f t="shared" si="3"/>
        <v>0.28346456692913402</v>
      </c>
      <c r="N9" s="18">
        <f t="shared" si="4"/>
        <v>0.79527559055118102</v>
      </c>
      <c r="O9" s="18" t="s">
        <v>172</v>
      </c>
      <c r="P9" s="18" t="s">
        <v>386</v>
      </c>
      <c r="Q9" s="18" t="s">
        <v>386</v>
      </c>
      <c r="R9" s="18" t="s">
        <v>386</v>
      </c>
      <c r="S9" s="53"/>
      <c r="T9" s="18" t="s">
        <v>129</v>
      </c>
      <c r="U9" s="18" t="s">
        <v>129</v>
      </c>
      <c r="V9" s="18">
        <v>1</v>
      </c>
      <c r="W9" s="18">
        <v>0</v>
      </c>
      <c r="X9" s="18">
        <v>0</v>
      </c>
      <c r="Y9" s="18">
        <v>0</v>
      </c>
      <c r="Z9" s="18">
        <v>0</v>
      </c>
      <c r="AA9" s="18">
        <v>0</v>
      </c>
      <c r="AB9" s="18">
        <v>0</v>
      </c>
      <c r="AC9" s="18">
        <v>0</v>
      </c>
      <c r="AD9" s="18">
        <v>0</v>
      </c>
      <c r="AE9" s="18">
        <v>0</v>
      </c>
      <c r="AF9" s="18">
        <v>0</v>
      </c>
      <c r="AG9" s="18">
        <v>0</v>
      </c>
      <c r="AH9" s="18">
        <v>0</v>
      </c>
      <c r="AI9" s="18">
        <v>0</v>
      </c>
      <c r="AJ9" s="18">
        <v>0</v>
      </c>
      <c r="AK9" s="18">
        <v>0</v>
      </c>
      <c r="AL9" s="18">
        <v>0</v>
      </c>
      <c r="AM9" s="18">
        <v>0</v>
      </c>
      <c r="AN9" s="18">
        <v>0</v>
      </c>
      <c r="AO9" s="18">
        <v>0</v>
      </c>
      <c r="AP9" s="18">
        <v>0</v>
      </c>
      <c r="AQ9" s="18">
        <v>0</v>
      </c>
      <c r="AR9" s="18">
        <v>0</v>
      </c>
      <c r="AS9" s="18">
        <v>0</v>
      </c>
      <c r="AT9" s="18">
        <v>0</v>
      </c>
      <c r="AU9" s="18">
        <v>0</v>
      </c>
      <c r="AV9" s="18"/>
      <c r="AW9" s="18">
        <v>0</v>
      </c>
      <c r="AX9" s="18" t="s">
        <v>129</v>
      </c>
      <c r="AY9" s="18">
        <v>0</v>
      </c>
      <c r="AZ9" s="18">
        <v>0</v>
      </c>
      <c r="BA9" s="18">
        <v>0</v>
      </c>
      <c r="BB9" s="18">
        <v>0</v>
      </c>
      <c r="BC9" s="18">
        <v>0</v>
      </c>
      <c r="BD9" s="18">
        <v>0</v>
      </c>
      <c r="BE9" s="18">
        <v>0</v>
      </c>
      <c r="BF9" s="18">
        <v>0</v>
      </c>
      <c r="BG9" s="18">
        <v>0</v>
      </c>
      <c r="BH9" s="18">
        <v>0</v>
      </c>
      <c r="BI9" s="18">
        <v>0</v>
      </c>
      <c r="BJ9" s="18">
        <v>0</v>
      </c>
      <c r="BK9" s="18">
        <v>0</v>
      </c>
      <c r="BL9" s="18">
        <v>0</v>
      </c>
      <c r="BM9" s="18">
        <v>0</v>
      </c>
      <c r="BN9" s="18">
        <v>0</v>
      </c>
      <c r="BO9" s="18">
        <v>0</v>
      </c>
      <c r="BP9" s="18">
        <v>0</v>
      </c>
      <c r="BQ9" s="18">
        <v>0</v>
      </c>
      <c r="BR9" s="18">
        <v>0</v>
      </c>
      <c r="BS9" s="18">
        <f t="shared" ref="BS9:BS29" si="5">SUM($AW9,$AY9:$BR9)</f>
        <v>0</v>
      </c>
      <c r="BT9" s="18">
        <v>1</v>
      </c>
      <c r="BU9" s="18" t="s">
        <v>178</v>
      </c>
      <c r="BV9" s="18" t="s">
        <v>2536</v>
      </c>
      <c r="BW9" s="18" t="s">
        <v>2536</v>
      </c>
      <c r="BX9" s="18" t="s">
        <v>2537</v>
      </c>
      <c r="BY9" s="18" t="s">
        <v>2538</v>
      </c>
      <c r="BZ9" s="18" t="s">
        <v>2539</v>
      </c>
      <c r="CA9" s="18" t="s">
        <v>2540</v>
      </c>
      <c r="CB9" s="18" t="s">
        <v>147</v>
      </c>
      <c r="CC9" s="18" t="s">
        <v>147</v>
      </c>
      <c r="CD9" s="18" t="s">
        <v>632</v>
      </c>
      <c r="CE9" s="18" t="s">
        <v>202</v>
      </c>
      <c r="CF9" s="18" t="s">
        <v>2541</v>
      </c>
      <c r="CG9" s="18" t="s">
        <v>147</v>
      </c>
      <c r="CH9" s="18" t="s">
        <v>147</v>
      </c>
      <c r="CI9" s="18" t="s">
        <v>2542</v>
      </c>
    </row>
    <row r="10" spans="1:87" s="10" customFormat="1" ht="11.85" customHeight="1">
      <c r="A10" s="18">
        <v>9999</v>
      </c>
      <c r="B10" s="18" t="s">
        <v>2543</v>
      </c>
      <c r="C10" s="18" t="s">
        <v>126</v>
      </c>
      <c r="D10" s="21" t="s">
        <v>2544</v>
      </c>
      <c r="E10" s="18" t="s">
        <v>2533</v>
      </c>
      <c r="F10" s="18">
        <v>1</v>
      </c>
      <c r="G10" s="18">
        <v>0</v>
      </c>
      <c r="H10" s="18">
        <v>1</v>
      </c>
      <c r="I10" s="18">
        <v>0</v>
      </c>
      <c r="J10" s="18">
        <f t="shared" si="0"/>
        <v>0.25196850393700798</v>
      </c>
      <c r="K10" s="18">
        <f t="shared" si="1"/>
        <v>0</v>
      </c>
      <c r="L10" s="18">
        <f t="shared" si="2"/>
        <v>0</v>
      </c>
      <c r="M10" s="18">
        <f t="shared" si="3"/>
        <v>0.28346456692913402</v>
      </c>
      <c r="N10" s="18">
        <f t="shared" si="4"/>
        <v>0.535433070866142</v>
      </c>
      <c r="O10" s="18" t="s">
        <v>128</v>
      </c>
      <c r="P10" s="18" t="s">
        <v>129</v>
      </c>
      <c r="Q10" s="18" t="s">
        <v>129</v>
      </c>
      <c r="R10" s="18" t="s">
        <v>129</v>
      </c>
      <c r="S10" s="18"/>
      <c r="T10" s="18" t="s">
        <v>129</v>
      </c>
      <c r="U10" s="18" t="s">
        <v>129</v>
      </c>
      <c r="V10" s="18">
        <v>1</v>
      </c>
      <c r="W10" s="18">
        <v>0</v>
      </c>
      <c r="X10" s="18">
        <v>0</v>
      </c>
      <c r="Y10" s="18">
        <v>0</v>
      </c>
      <c r="Z10" s="18">
        <v>0</v>
      </c>
      <c r="AA10" s="18">
        <v>0</v>
      </c>
      <c r="AB10" s="18">
        <v>0</v>
      </c>
      <c r="AC10" s="18">
        <v>0</v>
      </c>
      <c r="AD10" s="18">
        <v>0</v>
      </c>
      <c r="AE10" s="18">
        <v>0</v>
      </c>
      <c r="AF10" s="18">
        <v>0</v>
      </c>
      <c r="AG10" s="18">
        <v>1</v>
      </c>
      <c r="AH10" s="18">
        <v>0</v>
      </c>
      <c r="AI10" s="18">
        <v>0</v>
      </c>
      <c r="AJ10" s="18">
        <v>0</v>
      </c>
      <c r="AK10" s="18">
        <v>0</v>
      </c>
      <c r="AL10" s="18">
        <v>0</v>
      </c>
      <c r="AM10" s="18">
        <v>0</v>
      </c>
      <c r="AN10" s="18">
        <v>0</v>
      </c>
      <c r="AO10" s="18">
        <v>0</v>
      </c>
      <c r="AP10" s="18">
        <v>0</v>
      </c>
      <c r="AQ10" s="18">
        <v>0</v>
      </c>
      <c r="AR10" s="18">
        <v>0</v>
      </c>
      <c r="AS10" s="18">
        <v>0</v>
      </c>
      <c r="AT10" s="18">
        <v>0</v>
      </c>
      <c r="AU10" s="18">
        <v>0</v>
      </c>
      <c r="AV10" s="18"/>
      <c r="AW10" s="18">
        <v>0</v>
      </c>
      <c r="AX10" s="18" t="s">
        <v>129</v>
      </c>
      <c r="AY10" s="18">
        <v>0</v>
      </c>
      <c r="AZ10" s="18">
        <v>0</v>
      </c>
      <c r="BA10" s="18">
        <v>0</v>
      </c>
      <c r="BB10" s="18">
        <v>0</v>
      </c>
      <c r="BC10" s="18">
        <v>0</v>
      </c>
      <c r="BD10" s="18">
        <v>0</v>
      </c>
      <c r="BE10" s="18">
        <v>0</v>
      </c>
      <c r="BF10" s="18">
        <v>0</v>
      </c>
      <c r="BG10" s="18">
        <v>0</v>
      </c>
      <c r="BH10" s="18">
        <v>0</v>
      </c>
      <c r="BI10" s="18">
        <v>0</v>
      </c>
      <c r="BJ10" s="18">
        <v>0</v>
      </c>
      <c r="BK10" s="18">
        <v>0</v>
      </c>
      <c r="BL10" s="18">
        <v>0</v>
      </c>
      <c r="BM10" s="18">
        <v>0</v>
      </c>
      <c r="BN10" s="18">
        <v>0</v>
      </c>
      <c r="BO10" s="18">
        <v>0</v>
      </c>
      <c r="BP10" s="18">
        <v>0</v>
      </c>
      <c r="BQ10" s="18">
        <v>0</v>
      </c>
      <c r="BR10" s="18">
        <v>0</v>
      </c>
      <c r="BS10" s="18">
        <f t="shared" si="5"/>
        <v>0</v>
      </c>
      <c r="BT10" s="18"/>
      <c r="BU10" s="18" t="s">
        <v>134</v>
      </c>
      <c r="BV10" s="18" t="s">
        <v>2545</v>
      </c>
      <c r="BW10" s="18" t="s">
        <v>2545</v>
      </c>
      <c r="BX10" s="18" t="s">
        <v>2546</v>
      </c>
      <c r="BY10" s="18" t="s">
        <v>2547</v>
      </c>
      <c r="BZ10" s="18" t="s">
        <v>2548</v>
      </c>
      <c r="CA10" s="18" t="s">
        <v>2549</v>
      </c>
      <c r="CB10" s="18" t="s">
        <v>147</v>
      </c>
      <c r="CC10" s="18" t="s">
        <v>147</v>
      </c>
      <c r="CD10" s="18" t="s">
        <v>335</v>
      </c>
      <c r="CE10" s="18" t="s">
        <v>147</v>
      </c>
      <c r="CF10" s="18" t="s">
        <v>145</v>
      </c>
      <c r="CG10" s="18" t="s">
        <v>147</v>
      </c>
      <c r="CH10" s="18" t="s">
        <v>147</v>
      </c>
      <c r="CI10" s="18" t="s">
        <v>2542</v>
      </c>
    </row>
    <row r="11" spans="1:87" s="10" customFormat="1" ht="11.85" customHeight="1">
      <c r="A11" s="18" t="s">
        <v>2550</v>
      </c>
      <c r="B11" s="18" t="s">
        <v>2551</v>
      </c>
      <c r="C11" s="18" t="s">
        <v>619</v>
      </c>
      <c r="D11" s="21" t="s">
        <v>2552</v>
      </c>
      <c r="E11" s="18" t="s">
        <v>2533</v>
      </c>
      <c r="F11" s="18">
        <v>0</v>
      </c>
      <c r="G11" s="18">
        <v>0</v>
      </c>
      <c r="H11" s="18">
        <v>0</v>
      </c>
      <c r="I11" s="18">
        <v>0</v>
      </c>
      <c r="J11" s="18">
        <f t="shared" si="0"/>
        <v>0</v>
      </c>
      <c r="K11" s="18">
        <f t="shared" si="1"/>
        <v>0</v>
      </c>
      <c r="L11" s="18">
        <f t="shared" si="2"/>
        <v>0</v>
      </c>
      <c r="M11" s="18">
        <f t="shared" si="3"/>
        <v>0</v>
      </c>
      <c r="N11" s="18">
        <f t="shared" si="4"/>
        <v>0</v>
      </c>
      <c r="O11" s="18" t="s">
        <v>128</v>
      </c>
      <c r="P11" s="18" t="s">
        <v>129</v>
      </c>
      <c r="Q11" s="18" t="s">
        <v>129</v>
      </c>
      <c r="R11" s="18" t="s">
        <v>129</v>
      </c>
      <c r="S11" s="18"/>
      <c r="T11" s="18" t="s">
        <v>226</v>
      </c>
      <c r="U11" s="18" t="s">
        <v>129</v>
      </c>
      <c r="V11" s="18">
        <v>0</v>
      </c>
      <c r="W11" s="18">
        <v>0</v>
      </c>
      <c r="X11" s="18">
        <v>1</v>
      </c>
      <c r="Y11" s="18">
        <v>0</v>
      </c>
      <c r="Z11" s="18">
        <v>0</v>
      </c>
      <c r="AA11" s="18">
        <v>0</v>
      </c>
      <c r="AB11" s="18">
        <v>0</v>
      </c>
      <c r="AC11" s="18">
        <v>0</v>
      </c>
      <c r="AD11" s="18">
        <v>0</v>
      </c>
      <c r="AE11" s="18">
        <v>0</v>
      </c>
      <c r="AF11" s="18">
        <v>0</v>
      </c>
      <c r="AG11" s="18">
        <v>0</v>
      </c>
      <c r="AH11" s="18">
        <v>0</v>
      </c>
      <c r="AI11" s="18">
        <v>0</v>
      </c>
      <c r="AJ11" s="18">
        <v>0</v>
      </c>
      <c r="AK11" s="18">
        <v>0</v>
      </c>
      <c r="AL11" s="18">
        <v>0</v>
      </c>
      <c r="AM11" s="18">
        <v>0</v>
      </c>
      <c r="AN11" s="18">
        <v>0</v>
      </c>
      <c r="AO11" s="18">
        <v>0</v>
      </c>
      <c r="AP11" s="18">
        <v>0</v>
      </c>
      <c r="AQ11" s="18">
        <v>0</v>
      </c>
      <c r="AR11" s="18">
        <v>0</v>
      </c>
      <c r="AS11" s="18">
        <v>0</v>
      </c>
      <c r="AT11" s="18">
        <v>0</v>
      </c>
      <c r="AU11" s="18">
        <v>0</v>
      </c>
      <c r="AV11" s="18"/>
      <c r="AW11" s="18">
        <v>0</v>
      </c>
      <c r="AX11" s="18" t="s">
        <v>2553</v>
      </c>
      <c r="AY11" s="18">
        <v>0</v>
      </c>
      <c r="AZ11" s="18">
        <v>0</v>
      </c>
      <c r="BA11" s="18">
        <v>0</v>
      </c>
      <c r="BB11" s="18">
        <v>0</v>
      </c>
      <c r="BC11" s="18">
        <v>0</v>
      </c>
      <c r="BD11" s="18">
        <v>0</v>
      </c>
      <c r="BE11" s="18">
        <v>0</v>
      </c>
      <c r="BF11" s="18">
        <v>0</v>
      </c>
      <c r="BG11" s="18">
        <v>0</v>
      </c>
      <c r="BH11" s="18">
        <v>0</v>
      </c>
      <c r="BI11" s="18">
        <v>0</v>
      </c>
      <c r="BJ11" s="18">
        <v>0</v>
      </c>
      <c r="BK11" s="18">
        <v>0</v>
      </c>
      <c r="BL11" s="18">
        <v>0</v>
      </c>
      <c r="BM11" s="18">
        <v>0</v>
      </c>
      <c r="BN11" s="18">
        <v>0</v>
      </c>
      <c r="BO11" s="18">
        <v>0</v>
      </c>
      <c r="BP11" s="18">
        <v>0</v>
      </c>
      <c r="BQ11" s="18">
        <v>0</v>
      </c>
      <c r="BR11" s="18">
        <v>0</v>
      </c>
      <c r="BS11" s="18">
        <f t="shared" si="5"/>
        <v>0</v>
      </c>
      <c r="BT11" s="18"/>
      <c r="BU11" s="18" t="s">
        <v>134</v>
      </c>
      <c r="BV11" s="18" t="s">
        <v>625</v>
      </c>
      <c r="BW11" s="18" t="s">
        <v>147</v>
      </c>
      <c r="BX11" s="18" t="s">
        <v>2554</v>
      </c>
      <c r="BY11" s="18" t="s">
        <v>2555</v>
      </c>
      <c r="BZ11" s="18" t="s">
        <v>2556</v>
      </c>
      <c r="CA11" s="18" t="s">
        <v>2557</v>
      </c>
      <c r="CB11" s="18" t="s">
        <v>147</v>
      </c>
      <c r="CC11" s="18" t="s">
        <v>536</v>
      </c>
      <c r="CD11" s="18" t="s">
        <v>143</v>
      </c>
      <c r="CE11" s="18" t="s">
        <v>202</v>
      </c>
      <c r="CF11" s="18" t="s">
        <v>145</v>
      </c>
      <c r="CG11" s="18" t="s">
        <v>22</v>
      </c>
      <c r="CH11" s="18" t="s">
        <v>147</v>
      </c>
      <c r="CI11" s="18" t="s">
        <v>2542</v>
      </c>
    </row>
    <row r="12" spans="1:87" s="10" customFormat="1" ht="11.85" customHeight="1">
      <c r="A12" s="18" t="s">
        <v>2558</v>
      </c>
      <c r="B12" s="18" t="s">
        <v>2559</v>
      </c>
      <c r="C12" s="18" t="s">
        <v>126</v>
      </c>
      <c r="D12" s="19" t="s">
        <v>2560</v>
      </c>
      <c r="E12" s="18" t="s">
        <v>2561</v>
      </c>
      <c r="F12" s="18">
        <v>1</v>
      </c>
      <c r="G12" s="18">
        <v>0</v>
      </c>
      <c r="H12" s="18">
        <v>0</v>
      </c>
      <c r="I12" s="18">
        <v>1</v>
      </c>
      <c r="J12" s="18">
        <f t="shared" si="0"/>
        <v>0</v>
      </c>
      <c r="K12" s="18">
        <f t="shared" si="1"/>
        <v>0</v>
      </c>
      <c r="L12" s="18">
        <f t="shared" si="2"/>
        <v>0.20472440944881901</v>
      </c>
      <c r="M12" s="18">
        <f t="shared" si="3"/>
        <v>0.28346456692913402</v>
      </c>
      <c r="N12" s="18">
        <f t="shared" si="4"/>
        <v>0.488188976377953</v>
      </c>
      <c r="O12" s="18" t="s">
        <v>128</v>
      </c>
      <c r="P12" s="18" t="s">
        <v>129</v>
      </c>
      <c r="Q12" s="18" t="s">
        <v>129</v>
      </c>
      <c r="R12" s="18" t="s">
        <v>129</v>
      </c>
      <c r="S12" s="18" t="s">
        <v>694</v>
      </c>
      <c r="T12" s="18" t="s">
        <v>2562</v>
      </c>
      <c r="U12" s="18" t="s">
        <v>2563</v>
      </c>
      <c r="V12" s="18">
        <v>0</v>
      </c>
      <c r="W12" s="18">
        <v>0</v>
      </c>
      <c r="X12" s="18">
        <v>1</v>
      </c>
      <c r="Y12" s="18">
        <v>0</v>
      </c>
      <c r="Z12" s="18">
        <v>0</v>
      </c>
      <c r="AA12" s="18">
        <v>0</v>
      </c>
      <c r="AB12" s="18">
        <v>0</v>
      </c>
      <c r="AC12" s="18">
        <v>0</v>
      </c>
      <c r="AD12" s="18">
        <v>0</v>
      </c>
      <c r="AE12" s="18">
        <v>0</v>
      </c>
      <c r="AF12" s="18">
        <v>0</v>
      </c>
      <c r="AG12" s="18">
        <v>0</v>
      </c>
      <c r="AH12" s="18">
        <v>0</v>
      </c>
      <c r="AI12" s="18">
        <v>0</v>
      </c>
      <c r="AJ12" s="18">
        <v>0</v>
      </c>
      <c r="AK12" s="18">
        <v>0</v>
      </c>
      <c r="AL12" s="18">
        <v>0</v>
      </c>
      <c r="AM12" s="18">
        <v>0</v>
      </c>
      <c r="AN12" s="18">
        <v>0</v>
      </c>
      <c r="AO12" s="18">
        <v>0</v>
      </c>
      <c r="AP12" s="18">
        <v>0</v>
      </c>
      <c r="AQ12" s="18">
        <v>0</v>
      </c>
      <c r="AR12" s="18">
        <v>0</v>
      </c>
      <c r="AS12" s="18">
        <v>0</v>
      </c>
      <c r="AT12" s="18">
        <v>0</v>
      </c>
      <c r="AU12" s="18">
        <v>0</v>
      </c>
      <c r="AV12" s="18" t="s">
        <v>49</v>
      </c>
      <c r="AW12" s="18">
        <f t="shared" ref="AW12:AW18" si="6">IF($AV12&lt;&gt;"",1,0)</f>
        <v>1</v>
      </c>
      <c r="AX12" s="18" t="s">
        <v>177</v>
      </c>
      <c r="AY12" s="18">
        <v>0</v>
      </c>
      <c r="AZ12" s="18">
        <v>0</v>
      </c>
      <c r="BA12" s="18">
        <v>0</v>
      </c>
      <c r="BB12" s="18">
        <v>0</v>
      </c>
      <c r="BC12" s="18">
        <v>0</v>
      </c>
      <c r="BD12" s="18">
        <v>0</v>
      </c>
      <c r="BE12" s="18">
        <v>0</v>
      </c>
      <c r="BF12" s="18">
        <v>0</v>
      </c>
      <c r="BG12" s="18">
        <v>0</v>
      </c>
      <c r="BH12" s="18">
        <v>0</v>
      </c>
      <c r="BI12" s="18">
        <v>0</v>
      </c>
      <c r="BJ12" s="18">
        <v>0</v>
      </c>
      <c r="BK12" s="18">
        <v>0</v>
      </c>
      <c r="BL12" s="18">
        <v>1</v>
      </c>
      <c r="BM12" s="18">
        <v>0</v>
      </c>
      <c r="BN12" s="18">
        <v>0</v>
      </c>
      <c r="BO12" s="18">
        <v>1</v>
      </c>
      <c r="BP12" s="18">
        <v>0</v>
      </c>
      <c r="BQ12" s="18">
        <v>0</v>
      </c>
      <c r="BR12" s="18">
        <v>0</v>
      </c>
      <c r="BS12" s="18">
        <f t="shared" si="5"/>
        <v>3</v>
      </c>
      <c r="BT12" s="18"/>
      <c r="BU12" s="18" t="s">
        <v>134</v>
      </c>
      <c r="BV12" s="18" t="s">
        <v>561</v>
      </c>
      <c r="BW12" s="18" t="s">
        <v>136</v>
      </c>
      <c r="BX12" s="18" t="s">
        <v>2564</v>
      </c>
      <c r="BY12" s="18" t="s">
        <v>2565</v>
      </c>
      <c r="BZ12" s="18" t="s">
        <v>2566</v>
      </c>
      <c r="CA12" s="18" t="s">
        <v>2567</v>
      </c>
      <c r="CB12" s="18" t="s">
        <v>2568</v>
      </c>
      <c r="CC12" s="18" t="s">
        <v>536</v>
      </c>
      <c r="CD12" s="18" t="s">
        <v>143</v>
      </c>
      <c r="CE12" s="18" t="s">
        <v>202</v>
      </c>
      <c r="CF12" s="18" t="s">
        <v>203</v>
      </c>
      <c r="CG12" s="18" t="s">
        <v>22</v>
      </c>
      <c r="CH12" s="18" t="s">
        <v>2569</v>
      </c>
      <c r="CI12" s="18" t="s">
        <v>2570</v>
      </c>
    </row>
    <row r="13" spans="1:87" s="10" customFormat="1" ht="11.85" customHeight="1">
      <c r="A13" s="18" t="s">
        <v>2571</v>
      </c>
      <c r="B13" s="18" t="s">
        <v>2572</v>
      </c>
      <c r="C13" s="18" t="s">
        <v>126</v>
      </c>
      <c r="D13" s="19" t="s">
        <v>2573</v>
      </c>
      <c r="E13" s="18" t="s">
        <v>2561</v>
      </c>
      <c r="F13" s="18">
        <v>1</v>
      </c>
      <c r="G13" s="18">
        <v>0</v>
      </c>
      <c r="H13" s="18">
        <v>1</v>
      </c>
      <c r="I13" s="18">
        <v>1</v>
      </c>
      <c r="J13" s="18">
        <f t="shared" si="0"/>
        <v>0.25196850393700798</v>
      </c>
      <c r="K13" s="18">
        <f t="shared" si="1"/>
        <v>0</v>
      </c>
      <c r="L13" s="18">
        <f t="shared" si="2"/>
        <v>0.20472440944881901</v>
      </c>
      <c r="M13" s="18">
        <f t="shared" si="3"/>
        <v>0.28346456692913402</v>
      </c>
      <c r="N13" s="18">
        <f t="shared" si="4"/>
        <v>0.74015748031496098</v>
      </c>
      <c r="O13" s="18" t="s">
        <v>128</v>
      </c>
      <c r="P13" s="18" t="s">
        <v>129</v>
      </c>
      <c r="Q13" s="18" t="s">
        <v>129</v>
      </c>
      <c r="R13" s="18" t="s">
        <v>129</v>
      </c>
      <c r="S13" s="18" t="s">
        <v>694</v>
      </c>
      <c r="T13" s="18" t="s">
        <v>2562</v>
      </c>
      <c r="U13" s="18" t="s">
        <v>2563</v>
      </c>
      <c r="V13" s="18">
        <v>1</v>
      </c>
      <c r="W13" s="18">
        <v>0</v>
      </c>
      <c r="X13" s="18">
        <v>0</v>
      </c>
      <c r="Y13" s="18">
        <v>0</v>
      </c>
      <c r="Z13" s="18">
        <v>0</v>
      </c>
      <c r="AA13" s="18">
        <v>0</v>
      </c>
      <c r="AB13" s="18">
        <v>0</v>
      </c>
      <c r="AC13" s="18">
        <v>0</v>
      </c>
      <c r="AD13" s="18">
        <v>0</v>
      </c>
      <c r="AE13" s="18">
        <v>0</v>
      </c>
      <c r="AF13" s="18">
        <v>0</v>
      </c>
      <c r="AG13" s="18">
        <v>0</v>
      </c>
      <c r="AH13" s="18">
        <v>0</v>
      </c>
      <c r="AI13" s="18">
        <v>1</v>
      </c>
      <c r="AJ13" s="18">
        <v>0</v>
      </c>
      <c r="AK13" s="18">
        <v>0</v>
      </c>
      <c r="AL13" s="18">
        <v>0</v>
      </c>
      <c r="AM13" s="18">
        <v>0</v>
      </c>
      <c r="AN13" s="18">
        <v>0</v>
      </c>
      <c r="AO13" s="18">
        <v>0</v>
      </c>
      <c r="AP13" s="18">
        <v>0</v>
      </c>
      <c r="AQ13" s="18">
        <v>0</v>
      </c>
      <c r="AR13" s="18">
        <v>0</v>
      </c>
      <c r="AS13" s="18">
        <v>0</v>
      </c>
      <c r="AT13" s="18">
        <v>0</v>
      </c>
      <c r="AU13" s="18">
        <v>0</v>
      </c>
      <c r="AV13" s="18" t="s">
        <v>49</v>
      </c>
      <c r="AW13" s="18">
        <f t="shared" si="6"/>
        <v>1</v>
      </c>
      <c r="AX13" s="18" t="s">
        <v>177</v>
      </c>
      <c r="AY13" s="18">
        <v>0</v>
      </c>
      <c r="AZ13" s="18">
        <v>0</v>
      </c>
      <c r="BA13" s="18">
        <v>0</v>
      </c>
      <c r="BB13" s="18">
        <v>0</v>
      </c>
      <c r="BC13" s="18">
        <v>0</v>
      </c>
      <c r="BD13" s="18">
        <v>0</v>
      </c>
      <c r="BE13" s="18">
        <v>0</v>
      </c>
      <c r="BF13" s="18">
        <v>0</v>
      </c>
      <c r="BG13" s="18">
        <v>0</v>
      </c>
      <c r="BH13" s="18">
        <v>0</v>
      </c>
      <c r="BI13" s="18">
        <v>0</v>
      </c>
      <c r="BJ13" s="18">
        <v>0</v>
      </c>
      <c r="BK13" s="18">
        <v>0</v>
      </c>
      <c r="BL13" s="18">
        <v>1</v>
      </c>
      <c r="BM13" s="18">
        <v>0</v>
      </c>
      <c r="BN13" s="18">
        <v>0</v>
      </c>
      <c r="BO13" s="18">
        <v>1</v>
      </c>
      <c r="BP13" s="18">
        <v>0</v>
      </c>
      <c r="BQ13" s="18">
        <v>0</v>
      </c>
      <c r="BR13" s="18">
        <v>0</v>
      </c>
      <c r="BS13" s="18">
        <f t="shared" si="5"/>
        <v>3</v>
      </c>
      <c r="BT13" s="18"/>
      <c r="BU13" s="18" t="s">
        <v>134</v>
      </c>
      <c r="BV13" s="18" t="s">
        <v>561</v>
      </c>
      <c r="BW13" s="18" t="s">
        <v>136</v>
      </c>
      <c r="BX13" s="18" t="s">
        <v>2574</v>
      </c>
      <c r="BY13" s="18" t="s">
        <v>2575</v>
      </c>
      <c r="BZ13" s="18" t="s">
        <v>2576</v>
      </c>
      <c r="CA13" s="18" t="s">
        <v>2577</v>
      </c>
      <c r="CB13" s="18" t="s">
        <v>2578</v>
      </c>
      <c r="CC13" s="18" t="s">
        <v>631</v>
      </c>
      <c r="CD13" s="18" t="s">
        <v>143</v>
      </c>
      <c r="CE13" s="18" t="s">
        <v>2315</v>
      </c>
      <c r="CF13" s="18" t="s">
        <v>203</v>
      </c>
      <c r="CG13" s="18" t="s">
        <v>1442</v>
      </c>
      <c r="CH13" s="18" t="s">
        <v>147</v>
      </c>
      <c r="CI13" s="18" t="s">
        <v>2579</v>
      </c>
    </row>
    <row r="14" spans="1:87" s="10" customFormat="1" ht="11.85" customHeight="1">
      <c r="A14" s="18" t="s">
        <v>1110</v>
      </c>
      <c r="B14" s="18" t="s">
        <v>2580</v>
      </c>
      <c r="C14" s="18" t="s">
        <v>126</v>
      </c>
      <c r="D14" s="19" t="s">
        <v>1112</v>
      </c>
      <c r="E14" s="18" t="s">
        <v>2581</v>
      </c>
      <c r="F14" s="18">
        <v>1</v>
      </c>
      <c r="G14" s="18">
        <v>0</v>
      </c>
      <c r="H14" s="18">
        <v>0</v>
      </c>
      <c r="I14" s="18">
        <v>0</v>
      </c>
      <c r="J14" s="18">
        <f t="shared" si="0"/>
        <v>0</v>
      </c>
      <c r="K14" s="18">
        <f t="shared" si="1"/>
        <v>0</v>
      </c>
      <c r="L14" s="18">
        <f t="shared" si="2"/>
        <v>0</v>
      </c>
      <c r="M14" s="18">
        <f t="shared" si="3"/>
        <v>0.28346456692913402</v>
      </c>
      <c r="N14" s="18">
        <f t="shared" si="4"/>
        <v>0.28346456692913402</v>
      </c>
      <c r="O14" s="18" t="s">
        <v>128</v>
      </c>
      <c r="P14" s="18" t="s">
        <v>129</v>
      </c>
      <c r="Q14" s="18" t="s">
        <v>129</v>
      </c>
      <c r="R14" s="18" t="s">
        <v>129</v>
      </c>
      <c r="S14" s="18" t="s">
        <v>694</v>
      </c>
      <c r="T14" s="18" t="s">
        <v>130</v>
      </c>
      <c r="U14" s="18" t="s">
        <v>2582</v>
      </c>
      <c r="V14" s="18">
        <v>0</v>
      </c>
      <c r="W14" s="18">
        <v>1</v>
      </c>
      <c r="X14" s="18">
        <v>0</v>
      </c>
      <c r="Y14" s="18">
        <v>0</v>
      </c>
      <c r="Z14" s="18">
        <v>0</v>
      </c>
      <c r="AA14" s="18">
        <v>0</v>
      </c>
      <c r="AB14" s="18">
        <v>0</v>
      </c>
      <c r="AC14" s="18">
        <v>0</v>
      </c>
      <c r="AD14" s="18">
        <v>0</v>
      </c>
      <c r="AE14" s="18">
        <v>0</v>
      </c>
      <c r="AF14" s="18">
        <v>0</v>
      </c>
      <c r="AG14" s="18">
        <v>0</v>
      </c>
      <c r="AH14" s="18">
        <v>0</v>
      </c>
      <c r="AI14" s="18">
        <v>0</v>
      </c>
      <c r="AJ14" s="18">
        <v>0</v>
      </c>
      <c r="AK14" s="18">
        <v>0</v>
      </c>
      <c r="AL14" s="18">
        <v>0</v>
      </c>
      <c r="AM14" s="18">
        <v>0</v>
      </c>
      <c r="AN14" s="18">
        <v>0</v>
      </c>
      <c r="AO14" s="18">
        <v>0</v>
      </c>
      <c r="AP14" s="18">
        <v>0</v>
      </c>
      <c r="AQ14" s="18">
        <v>0</v>
      </c>
      <c r="AR14" s="18">
        <v>0</v>
      </c>
      <c r="AS14" s="18">
        <v>0</v>
      </c>
      <c r="AT14" s="18">
        <v>0</v>
      </c>
      <c r="AU14" s="18">
        <v>0</v>
      </c>
      <c r="AV14" s="18" t="s">
        <v>50</v>
      </c>
      <c r="AW14" s="18">
        <f t="shared" si="6"/>
        <v>1</v>
      </c>
      <c r="AX14" s="18" t="s">
        <v>808</v>
      </c>
      <c r="AY14" s="18">
        <v>0</v>
      </c>
      <c r="AZ14" s="18">
        <v>0</v>
      </c>
      <c r="BA14" s="18">
        <v>0</v>
      </c>
      <c r="BB14" s="18">
        <v>0</v>
      </c>
      <c r="BC14" s="18">
        <v>0</v>
      </c>
      <c r="BD14" s="18">
        <v>0</v>
      </c>
      <c r="BE14" s="18">
        <v>0</v>
      </c>
      <c r="BF14" s="18">
        <v>0</v>
      </c>
      <c r="BG14" s="18">
        <v>0</v>
      </c>
      <c r="BH14" s="18">
        <v>0</v>
      </c>
      <c r="BI14" s="18">
        <v>0</v>
      </c>
      <c r="BJ14" s="18">
        <v>0</v>
      </c>
      <c r="BK14" s="18">
        <v>0</v>
      </c>
      <c r="BL14" s="18">
        <v>0</v>
      </c>
      <c r="BM14" s="18">
        <v>0</v>
      </c>
      <c r="BN14" s="18">
        <v>0</v>
      </c>
      <c r="BO14" s="18">
        <v>1</v>
      </c>
      <c r="BP14" s="18">
        <v>0</v>
      </c>
      <c r="BQ14" s="18">
        <v>0</v>
      </c>
      <c r="BR14" s="18">
        <v>0</v>
      </c>
      <c r="BS14" s="18">
        <f t="shared" si="5"/>
        <v>2</v>
      </c>
      <c r="BT14" s="18"/>
      <c r="BU14" s="18" t="s">
        <v>134</v>
      </c>
      <c r="BV14" s="18" t="s">
        <v>136</v>
      </c>
      <c r="BW14" s="18" t="s">
        <v>1115</v>
      </c>
      <c r="BX14" s="18" t="s">
        <v>2583</v>
      </c>
      <c r="BY14" s="18" t="s">
        <v>2584</v>
      </c>
      <c r="BZ14" s="18" t="s">
        <v>2585</v>
      </c>
      <c r="CA14" s="18" t="s">
        <v>2586</v>
      </c>
      <c r="CB14" s="18" t="s">
        <v>1120</v>
      </c>
      <c r="CC14" s="18" t="s">
        <v>163</v>
      </c>
      <c r="CD14" s="18" t="s">
        <v>143</v>
      </c>
      <c r="CE14" s="18" t="s">
        <v>185</v>
      </c>
      <c r="CF14" s="18" t="s">
        <v>203</v>
      </c>
      <c r="CG14" s="18" t="s">
        <v>21</v>
      </c>
      <c r="CH14" s="18" t="s">
        <v>187</v>
      </c>
      <c r="CI14" s="18" t="s">
        <v>353</v>
      </c>
    </row>
    <row r="15" spans="1:87" s="10" customFormat="1" ht="11.85" customHeight="1">
      <c r="A15" s="18" t="s">
        <v>2587</v>
      </c>
      <c r="B15" s="18" t="s">
        <v>2588</v>
      </c>
      <c r="C15" s="18" t="s">
        <v>126</v>
      </c>
      <c r="D15" s="19" t="s">
        <v>2589</v>
      </c>
      <c r="E15" s="18" t="s">
        <v>2590</v>
      </c>
      <c r="F15" s="18">
        <v>1</v>
      </c>
      <c r="G15" s="18">
        <v>0</v>
      </c>
      <c r="H15" s="18">
        <v>0</v>
      </c>
      <c r="I15" s="18">
        <v>1</v>
      </c>
      <c r="J15" s="18">
        <f t="shared" si="0"/>
        <v>0</v>
      </c>
      <c r="K15" s="18">
        <f t="shared" si="1"/>
        <v>0</v>
      </c>
      <c r="L15" s="18">
        <f t="shared" si="2"/>
        <v>0.20472440944881901</v>
      </c>
      <c r="M15" s="18">
        <f t="shared" si="3"/>
        <v>0.28346456692913402</v>
      </c>
      <c r="N15" s="18">
        <f t="shared" si="4"/>
        <v>0.488188976377953</v>
      </c>
      <c r="O15" s="18" t="s">
        <v>128</v>
      </c>
      <c r="P15" s="18" t="s">
        <v>129</v>
      </c>
      <c r="Q15" s="18" t="s">
        <v>129</v>
      </c>
      <c r="R15" s="18" t="s">
        <v>129</v>
      </c>
      <c r="S15" s="18" t="s">
        <v>694</v>
      </c>
      <c r="T15" s="18" t="s">
        <v>130</v>
      </c>
      <c r="U15" s="18" t="s">
        <v>131</v>
      </c>
      <c r="V15" s="18">
        <v>0</v>
      </c>
      <c r="W15" s="18">
        <v>0</v>
      </c>
      <c r="X15" s="18">
        <v>0</v>
      </c>
      <c r="Y15" s="18">
        <v>0</v>
      </c>
      <c r="Z15" s="18">
        <v>0</v>
      </c>
      <c r="AA15" s="18">
        <v>0</v>
      </c>
      <c r="AB15" s="18">
        <v>0</v>
      </c>
      <c r="AC15" s="18">
        <v>0</v>
      </c>
      <c r="AD15" s="18">
        <v>0</v>
      </c>
      <c r="AE15" s="18">
        <v>0</v>
      </c>
      <c r="AF15" s="18">
        <v>0</v>
      </c>
      <c r="AG15" s="18">
        <v>0</v>
      </c>
      <c r="AH15" s="18">
        <v>0</v>
      </c>
      <c r="AI15" s="18">
        <v>0</v>
      </c>
      <c r="AJ15" s="18">
        <v>0</v>
      </c>
      <c r="AK15" s="18">
        <v>0</v>
      </c>
      <c r="AL15" s="18">
        <v>0</v>
      </c>
      <c r="AM15" s="18">
        <v>0</v>
      </c>
      <c r="AN15" s="18">
        <v>0</v>
      </c>
      <c r="AO15" s="18">
        <v>0</v>
      </c>
      <c r="AP15" s="18">
        <v>0</v>
      </c>
      <c r="AQ15" s="18">
        <v>0</v>
      </c>
      <c r="AR15" s="18">
        <v>0</v>
      </c>
      <c r="AS15" s="18">
        <v>0</v>
      </c>
      <c r="AT15" s="18">
        <v>0</v>
      </c>
      <c r="AU15" s="18">
        <v>1</v>
      </c>
      <c r="AV15" s="18" t="s">
        <v>49</v>
      </c>
      <c r="AW15" s="18">
        <f t="shared" si="6"/>
        <v>1</v>
      </c>
      <c r="AX15" s="18" t="s">
        <v>329</v>
      </c>
      <c r="AY15" s="18">
        <v>0</v>
      </c>
      <c r="AZ15" s="18">
        <v>0</v>
      </c>
      <c r="BA15" s="18">
        <v>0</v>
      </c>
      <c r="BB15" s="18">
        <v>0</v>
      </c>
      <c r="BC15" s="18">
        <v>0</v>
      </c>
      <c r="BD15" s="18">
        <v>0</v>
      </c>
      <c r="BE15" s="18">
        <v>0</v>
      </c>
      <c r="BF15" s="18">
        <v>0</v>
      </c>
      <c r="BG15" s="18">
        <v>0</v>
      </c>
      <c r="BH15" s="18">
        <v>0</v>
      </c>
      <c r="BI15" s="18">
        <v>0</v>
      </c>
      <c r="BJ15" s="18">
        <v>0</v>
      </c>
      <c r="BK15" s="18">
        <v>0</v>
      </c>
      <c r="BL15" s="18">
        <v>0</v>
      </c>
      <c r="BM15" s="18">
        <v>0</v>
      </c>
      <c r="BN15" s="18">
        <v>0</v>
      </c>
      <c r="BO15" s="18">
        <v>1</v>
      </c>
      <c r="BP15" s="18">
        <v>0</v>
      </c>
      <c r="BQ15" s="18">
        <v>0</v>
      </c>
      <c r="BR15" s="18">
        <v>0</v>
      </c>
      <c r="BS15" s="18">
        <f t="shared" si="5"/>
        <v>2</v>
      </c>
      <c r="BT15" s="18"/>
      <c r="BU15" s="18" t="s">
        <v>134</v>
      </c>
      <c r="BV15" s="18" t="s">
        <v>196</v>
      </c>
      <c r="BW15" s="18" t="s">
        <v>136</v>
      </c>
      <c r="BX15" s="18" t="s">
        <v>2591</v>
      </c>
      <c r="BY15" s="18" t="s">
        <v>2592</v>
      </c>
      <c r="BZ15" s="18" t="s">
        <v>2593</v>
      </c>
      <c r="CA15" s="18" t="s">
        <v>2594</v>
      </c>
      <c r="CB15" s="18" t="s">
        <v>2595</v>
      </c>
      <c r="CC15" s="18" t="s">
        <v>631</v>
      </c>
      <c r="CD15" s="18" t="s">
        <v>143</v>
      </c>
      <c r="CE15" s="18" t="s">
        <v>202</v>
      </c>
      <c r="CF15" s="18" t="s">
        <v>203</v>
      </c>
      <c r="CG15" s="18" t="s">
        <v>45</v>
      </c>
      <c r="CH15" s="18" t="s">
        <v>147</v>
      </c>
      <c r="CI15" s="18" t="s">
        <v>2596</v>
      </c>
    </row>
    <row r="16" spans="1:87" s="10" customFormat="1" ht="11.85" customHeight="1">
      <c r="A16" s="18" t="s">
        <v>2597</v>
      </c>
      <c r="B16" s="18" t="s">
        <v>2598</v>
      </c>
      <c r="C16" s="18" t="s">
        <v>126</v>
      </c>
      <c r="D16" s="19" t="s">
        <v>2599</v>
      </c>
      <c r="E16" s="18" t="s">
        <v>2600</v>
      </c>
      <c r="F16" s="18">
        <v>1</v>
      </c>
      <c r="G16" s="18">
        <v>0</v>
      </c>
      <c r="H16" s="18">
        <v>0</v>
      </c>
      <c r="I16" s="18">
        <v>1</v>
      </c>
      <c r="J16" s="18">
        <f t="shared" si="0"/>
        <v>0</v>
      </c>
      <c r="K16" s="18">
        <f t="shared" si="1"/>
        <v>0</v>
      </c>
      <c r="L16" s="18">
        <f t="shared" si="2"/>
        <v>0.20472440944881901</v>
      </c>
      <c r="M16" s="18">
        <f t="shared" si="3"/>
        <v>0.28346456692913402</v>
      </c>
      <c r="N16" s="18">
        <f t="shared" si="4"/>
        <v>0.488188976377953</v>
      </c>
      <c r="O16" s="18" t="s">
        <v>128</v>
      </c>
      <c r="P16" s="18" t="s">
        <v>129</v>
      </c>
      <c r="Q16" s="18" t="s">
        <v>129</v>
      </c>
      <c r="R16" s="18" t="s">
        <v>129</v>
      </c>
      <c r="S16" s="18" t="s">
        <v>694</v>
      </c>
      <c r="T16" s="18" t="s">
        <v>130</v>
      </c>
      <c r="U16" s="18" t="s">
        <v>131</v>
      </c>
      <c r="V16" s="18">
        <v>0</v>
      </c>
      <c r="W16" s="18">
        <v>0</v>
      </c>
      <c r="X16" s="18">
        <v>0</v>
      </c>
      <c r="Y16" s="18">
        <v>0</v>
      </c>
      <c r="Z16" s="18">
        <v>0</v>
      </c>
      <c r="AA16" s="18">
        <v>0</v>
      </c>
      <c r="AB16" s="18">
        <v>0</v>
      </c>
      <c r="AC16" s="18">
        <v>0</v>
      </c>
      <c r="AD16" s="18">
        <v>0</v>
      </c>
      <c r="AE16" s="18">
        <v>0</v>
      </c>
      <c r="AF16" s="18">
        <v>1</v>
      </c>
      <c r="AG16" s="18">
        <v>0</v>
      </c>
      <c r="AH16" s="18">
        <v>0</v>
      </c>
      <c r="AI16" s="18">
        <v>0</v>
      </c>
      <c r="AJ16" s="18">
        <v>0</v>
      </c>
      <c r="AK16" s="18">
        <v>0</v>
      </c>
      <c r="AL16" s="18">
        <v>0</v>
      </c>
      <c r="AM16" s="18">
        <v>0</v>
      </c>
      <c r="AN16" s="18">
        <v>0</v>
      </c>
      <c r="AO16" s="18">
        <v>0</v>
      </c>
      <c r="AP16" s="18">
        <v>0</v>
      </c>
      <c r="AQ16" s="18">
        <v>0</v>
      </c>
      <c r="AR16" s="18">
        <v>0</v>
      </c>
      <c r="AS16" s="18">
        <v>0</v>
      </c>
      <c r="AT16" s="18">
        <v>0</v>
      </c>
      <c r="AU16" s="18">
        <v>0</v>
      </c>
      <c r="AV16" s="18" t="s">
        <v>48</v>
      </c>
      <c r="AW16" s="18">
        <f t="shared" si="6"/>
        <v>1</v>
      </c>
      <c r="AX16" s="18" t="s">
        <v>852</v>
      </c>
      <c r="AY16" s="18">
        <v>0</v>
      </c>
      <c r="AZ16" s="18">
        <v>0</v>
      </c>
      <c r="BA16" s="18">
        <v>0</v>
      </c>
      <c r="BB16" s="18">
        <v>0</v>
      </c>
      <c r="BC16" s="18">
        <v>0</v>
      </c>
      <c r="BD16" s="18">
        <v>0</v>
      </c>
      <c r="BE16" s="18">
        <v>0</v>
      </c>
      <c r="BF16" s="18">
        <v>0</v>
      </c>
      <c r="BG16" s="18">
        <v>0</v>
      </c>
      <c r="BH16" s="18">
        <v>0</v>
      </c>
      <c r="BI16" s="18">
        <v>0</v>
      </c>
      <c r="BJ16" s="18">
        <v>0</v>
      </c>
      <c r="BK16" s="18">
        <v>0</v>
      </c>
      <c r="BL16" s="18">
        <v>0</v>
      </c>
      <c r="BM16" s="18">
        <v>0</v>
      </c>
      <c r="BN16" s="18">
        <v>0</v>
      </c>
      <c r="BO16" s="18">
        <v>1</v>
      </c>
      <c r="BP16" s="18">
        <v>0</v>
      </c>
      <c r="BQ16" s="18">
        <v>0</v>
      </c>
      <c r="BR16" s="18">
        <v>0</v>
      </c>
      <c r="BS16" s="18">
        <f t="shared" si="5"/>
        <v>2</v>
      </c>
      <c r="BT16" s="18"/>
      <c r="BU16" s="18" t="s">
        <v>134</v>
      </c>
      <c r="BV16" s="18" t="s">
        <v>1341</v>
      </c>
      <c r="BW16" s="18" t="s">
        <v>156</v>
      </c>
      <c r="BX16" s="18" t="s">
        <v>2601</v>
      </c>
      <c r="BY16" s="18" t="s">
        <v>2602</v>
      </c>
      <c r="BZ16" s="18" t="s">
        <v>2603</v>
      </c>
      <c r="CA16" s="18" t="s">
        <v>549</v>
      </c>
      <c r="CB16" s="18" t="s">
        <v>147</v>
      </c>
      <c r="CC16" s="18" t="s">
        <v>2473</v>
      </c>
      <c r="CD16" s="18" t="s">
        <v>352</v>
      </c>
      <c r="CE16" s="18" t="s">
        <v>430</v>
      </c>
      <c r="CF16" s="18" t="s">
        <v>186</v>
      </c>
      <c r="CG16" s="18" t="s">
        <v>147</v>
      </c>
      <c r="CH16" s="18" t="s">
        <v>147</v>
      </c>
      <c r="CI16" s="18" t="s">
        <v>2604</v>
      </c>
    </row>
    <row r="17" spans="1:87" s="10" customFormat="1" ht="11.85" customHeight="1">
      <c r="A17" s="18" t="s">
        <v>339</v>
      </c>
      <c r="B17" s="18" t="s">
        <v>704</v>
      </c>
      <c r="C17" s="18" t="s">
        <v>126</v>
      </c>
      <c r="D17" s="19" t="s">
        <v>341</v>
      </c>
      <c r="E17" s="18" t="s">
        <v>2605</v>
      </c>
      <c r="F17" s="18">
        <v>1</v>
      </c>
      <c r="G17" s="18">
        <v>1</v>
      </c>
      <c r="H17" s="18">
        <v>1</v>
      </c>
      <c r="I17" s="18">
        <v>1</v>
      </c>
      <c r="J17" s="18">
        <f t="shared" si="0"/>
        <v>0.25196850393700798</v>
      </c>
      <c r="K17" s="18">
        <f t="shared" si="1"/>
        <v>0.25984251968503902</v>
      </c>
      <c r="L17" s="18">
        <f t="shared" si="2"/>
        <v>0.20472440944881901</v>
      </c>
      <c r="M17" s="18">
        <f t="shared" si="3"/>
        <v>0.28346456692913402</v>
      </c>
      <c r="N17" s="18">
        <f t="shared" si="4"/>
        <v>1</v>
      </c>
      <c r="O17" s="18" t="s">
        <v>172</v>
      </c>
      <c r="P17" s="18" t="s">
        <v>129</v>
      </c>
      <c r="Q17" s="18" t="s">
        <v>129</v>
      </c>
      <c r="R17" s="18" t="s">
        <v>129</v>
      </c>
      <c r="S17" s="18" t="s">
        <v>705</v>
      </c>
      <c r="T17" s="18" t="s">
        <v>130</v>
      </c>
      <c r="U17" s="18" t="s">
        <v>131</v>
      </c>
      <c r="V17" s="18">
        <v>1</v>
      </c>
      <c r="W17" s="18">
        <v>0</v>
      </c>
      <c r="X17" s="18">
        <v>0</v>
      </c>
      <c r="Y17" s="18">
        <v>0</v>
      </c>
      <c r="Z17" s="18">
        <v>0</v>
      </c>
      <c r="AA17" s="18">
        <v>0</v>
      </c>
      <c r="AB17" s="18">
        <v>0</v>
      </c>
      <c r="AC17" s="18">
        <v>0</v>
      </c>
      <c r="AD17" s="18">
        <v>0</v>
      </c>
      <c r="AE17" s="18">
        <v>0</v>
      </c>
      <c r="AF17" s="18">
        <v>0</v>
      </c>
      <c r="AG17" s="18">
        <v>0</v>
      </c>
      <c r="AH17" s="18">
        <v>1</v>
      </c>
      <c r="AI17" s="18">
        <v>0</v>
      </c>
      <c r="AJ17" s="18">
        <v>0</v>
      </c>
      <c r="AK17" s="18">
        <v>0</v>
      </c>
      <c r="AL17" s="18">
        <v>0</v>
      </c>
      <c r="AM17" s="18">
        <v>0</v>
      </c>
      <c r="AN17" s="18">
        <v>0</v>
      </c>
      <c r="AO17" s="18">
        <v>0</v>
      </c>
      <c r="AP17" s="18">
        <v>0</v>
      </c>
      <c r="AQ17" s="18">
        <v>1</v>
      </c>
      <c r="AR17" s="18">
        <v>0</v>
      </c>
      <c r="AS17" s="18">
        <v>0</v>
      </c>
      <c r="AT17" s="18">
        <v>0</v>
      </c>
      <c r="AU17" s="18">
        <v>0</v>
      </c>
      <c r="AV17" s="18" t="s">
        <v>49</v>
      </c>
      <c r="AW17" s="18">
        <f t="shared" si="6"/>
        <v>1</v>
      </c>
      <c r="AX17" s="18" t="s">
        <v>344</v>
      </c>
      <c r="AY17" s="18">
        <v>0</v>
      </c>
      <c r="AZ17" s="18">
        <v>0</v>
      </c>
      <c r="BA17" s="18">
        <v>0</v>
      </c>
      <c r="BB17" s="18">
        <v>0</v>
      </c>
      <c r="BC17" s="18">
        <v>0</v>
      </c>
      <c r="BD17" s="18">
        <v>0</v>
      </c>
      <c r="BE17" s="18">
        <v>0</v>
      </c>
      <c r="BF17" s="18">
        <v>0</v>
      </c>
      <c r="BG17" s="18">
        <v>0</v>
      </c>
      <c r="BH17" s="18">
        <v>0</v>
      </c>
      <c r="BI17" s="18">
        <v>0</v>
      </c>
      <c r="BJ17" s="18">
        <v>0</v>
      </c>
      <c r="BK17" s="18">
        <v>0</v>
      </c>
      <c r="BL17" s="18">
        <v>0</v>
      </c>
      <c r="BM17" s="18">
        <v>0</v>
      </c>
      <c r="BN17" s="18">
        <v>0</v>
      </c>
      <c r="BO17" s="18">
        <v>1</v>
      </c>
      <c r="BP17" s="18">
        <v>0</v>
      </c>
      <c r="BQ17" s="18">
        <v>0</v>
      </c>
      <c r="BR17" s="18">
        <v>0</v>
      </c>
      <c r="BS17" s="18">
        <f t="shared" si="5"/>
        <v>2</v>
      </c>
      <c r="BT17" s="18">
        <v>1</v>
      </c>
      <c r="BU17" s="18" t="s">
        <v>345</v>
      </c>
      <c r="BV17" s="18" t="s">
        <v>147</v>
      </c>
      <c r="BW17" s="18" t="s">
        <v>147</v>
      </c>
      <c r="BX17" s="18" t="s">
        <v>346</v>
      </c>
      <c r="BY17" s="18" t="s">
        <v>347</v>
      </c>
      <c r="BZ17" s="18" t="s">
        <v>348</v>
      </c>
      <c r="CA17" s="18" t="s">
        <v>349</v>
      </c>
      <c r="CB17" s="18" t="s">
        <v>350</v>
      </c>
      <c r="CC17" s="18" t="s">
        <v>351</v>
      </c>
      <c r="CD17" s="18" t="s">
        <v>352</v>
      </c>
      <c r="CE17" s="18" t="s">
        <v>147</v>
      </c>
      <c r="CF17" s="18" t="s">
        <v>203</v>
      </c>
      <c r="CG17" s="18" t="s">
        <v>147</v>
      </c>
      <c r="CH17" s="18" t="s">
        <v>147</v>
      </c>
      <c r="CI17" s="18" t="s">
        <v>353</v>
      </c>
    </row>
    <row r="18" spans="1:87" s="10" customFormat="1" ht="11.85" customHeight="1">
      <c r="A18" s="18" t="s">
        <v>2606</v>
      </c>
      <c r="B18" s="18" t="s">
        <v>2607</v>
      </c>
      <c r="C18" s="18" t="s">
        <v>126</v>
      </c>
      <c r="D18" s="19" t="s">
        <v>2608</v>
      </c>
      <c r="E18" s="18" t="s">
        <v>2605</v>
      </c>
      <c r="F18" s="18">
        <v>1</v>
      </c>
      <c r="G18" s="18">
        <v>1</v>
      </c>
      <c r="H18" s="18">
        <v>0</v>
      </c>
      <c r="I18" s="18">
        <v>1</v>
      </c>
      <c r="J18" s="18">
        <f t="shared" si="0"/>
        <v>0</v>
      </c>
      <c r="K18" s="18">
        <f t="shared" si="1"/>
        <v>0.25984251968503902</v>
      </c>
      <c r="L18" s="18">
        <f t="shared" si="2"/>
        <v>0.20472440944881901</v>
      </c>
      <c r="M18" s="18">
        <f t="shared" si="3"/>
        <v>0.28346456692913402</v>
      </c>
      <c r="N18" s="18">
        <f t="shared" si="4"/>
        <v>0.74803149606299202</v>
      </c>
      <c r="O18" s="18" t="s">
        <v>128</v>
      </c>
      <c r="P18" s="18" t="s">
        <v>129</v>
      </c>
      <c r="Q18" s="18" t="s">
        <v>129</v>
      </c>
      <c r="R18" s="18" t="s">
        <v>129</v>
      </c>
      <c r="S18" s="18" t="s">
        <v>694</v>
      </c>
      <c r="T18" s="18" t="s">
        <v>2609</v>
      </c>
      <c r="U18" s="18" t="s">
        <v>175</v>
      </c>
      <c r="V18" s="18">
        <v>0</v>
      </c>
      <c r="W18" s="18">
        <v>0</v>
      </c>
      <c r="X18" s="18">
        <v>0</v>
      </c>
      <c r="Y18" s="18">
        <v>0</v>
      </c>
      <c r="Z18" s="18">
        <v>1</v>
      </c>
      <c r="AA18" s="18">
        <v>0</v>
      </c>
      <c r="AB18" s="18">
        <v>0</v>
      </c>
      <c r="AC18" s="18">
        <v>0</v>
      </c>
      <c r="AD18" s="18">
        <v>0</v>
      </c>
      <c r="AE18" s="18">
        <v>0</v>
      </c>
      <c r="AF18" s="18">
        <v>0</v>
      </c>
      <c r="AG18" s="18">
        <v>0</v>
      </c>
      <c r="AH18" s="18">
        <v>0</v>
      </c>
      <c r="AI18" s="18">
        <v>0</v>
      </c>
      <c r="AJ18" s="18">
        <v>0</v>
      </c>
      <c r="AK18" s="18">
        <v>0</v>
      </c>
      <c r="AL18" s="18">
        <v>0</v>
      </c>
      <c r="AM18" s="18">
        <v>0</v>
      </c>
      <c r="AN18" s="18">
        <v>0</v>
      </c>
      <c r="AO18" s="18">
        <v>0</v>
      </c>
      <c r="AP18" s="18">
        <v>0</v>
      </c>
      <c r="AQ18" s="18">
        <v>0</v>
      </c>
      <c r="AR18" s="18">
        <v>0</v>
      </c>
      <c r="AS18" s="18">
        <v>0</v>
      </c>
      <c r="AT18" s="18">
        <v>0</v>
      </c>
      <c r="AU18" s="18">
        <v>0</v>
      </c>
      <c r="AV18" s="18" t="s">
        <v>49</v>
      </c>
      <c r="AW18" s="18">
        <f t="shared" si="6"/>
        <v>1</v>
      </c>
      <c r="AX18" s="18" t="s">
        <v>2610</v>
      </c>
      <c r="AY18" s="18">
        <v>0</v>
      </c>
      <c r="AZ18" s="18">
        <v>0</v>
      </c>
      <c r="BA18" s="18">
        <v>0</v>
      </c>
      <c r="BB18" s="18">
        <v>0</v>
      </c>
      <c r="BC18" s="18">
        <v>0</v>
      </c>
      <c r="BD18" s="18">
        <v>0</v>
      </c>
      <c r="BE18" s="18">
        <v>0</v>
      </c>
      <c r="BF18" s="18">
        <v>0</v>
      </c>
      <c r="BG18" s="18">
        <v>0</v>
      </c>
      <c r="BH18" s="18">
        <v>0</v>
      </c>
      <c r="BI18" s="18">
        <v>0</v>
      </c>
      <c r="BJ18" s="18">
        <v>0</v>
      </c>
      <c r="BK18" s="18">
        <v>0</v>
      </c>
      <c r="BL18" s="18">
        <v>1</v>
      </c>
      <c r="BM18" s="18">
        <v>0</v>
      </c>
      <c r="BN18" s="18">
        <v>0</v>
      </c>
      <c r="BO18" s="18">
        <v>1</v>
      </c>
      <c r="BP18" s="18">
        <v>0</v>
      </c>
      <c r="BQ18" s="18">
        <v>0</v>
      </c>
      <c r="BR18" s="18">
        <v>0</v>
      </c>
      <c r="BS18" s="18">
        <f t="shared" si="5"/>
        <v>3</v>
      </c>
      <c r="BT18" s="18">
        <v>1</v>
      </c>
      <c r="BU18" s="18" t="s">
        <v>195</v>
      </c>
      <c r="BV18" s="18" t="s">
        <v>156</v>
      </c>
      <c r="BW18" s="18" t="s">
        <v>458</v>
      </c>
      <c r="BX18" s="18" t="s">
        <v>2611</v>
      </c>
      <c r="BY18" s="18" t="s">
        <v>2612</v>
      </c>
      <c r="BZ18" s="18" t="s">
        <v>250</v>
      </c>
      <c r="CA18" s="18" t="s">
        <v>2613</v>
      </c>
      <c r="CB18" s="18" t="s">
        <v>2614</v>
      </c>
      <c r="CC18" s="18" t="s">
        <v>142</v>
      </c>
      <c r="CD18" s="18" t="s">
        <v>143</v>
      </c>
      <c r="CE18" s="18" t="s">
        <v>253</v>
      </c>
      <c r="CF18" s="18" t="s">
        <v>165</v>
      </c>
      <c r="CG18" s="18" t="s">
        <v>254</v>
      </c>
      <c r="CH18" s="18" t="s">
        <v>147</v>
      </c>
      <c r="CI18" s="18" t="s">
        <v>218</v>
      </c>
    </row>
    <row r="19" spans="1:87" s="10" customFormat="1" ht="11.85" customHeight="1">
      <c r="A19" s="18" t="s">
        <v>2615</v>
      </c>
      <c r="B19" s="18" t="s">
        <v>2616</v>
      </c>
      <c r="C19" s="18" t="s">
        <v>126</v>
      </c>
      <c r="D19" s="21" t="s">
        <v>2617</v>
      </c>
      <c r="E19" s="18" t="s">
        <v>2605</v>
      </c>
      <c r="F19" s="18">
        <v>1</v>
      </c>
      <c r="G19" s="18">
        <v>0</v>
      </c>
      <c r="H19" s="18">
        <v>1</v>
      </c>
      <c r="I19" s="18">
        <v>1</v>
      </c>
      <c r="J19" s="18">
        <f t="shared" si="0"/>
        <v>0.25196850393700798</v>
      </c>
      <c r="K19" s="18">
        <f t="shared" si="1"/>
        <v>0</v>
      </c>
      <c r="L19" s="18">
        <f t="shared" si="2"/>
        <v>0.20472440944881901</v>
      </c>
      <c r="M19" s="18">
        <f t="shared" si="3"/>
        <v>0.28346456692913402</v>
      </c>
      <c r="N19" s="18">
        <f t="shared" si="4"/>
        <v>0.74015748031496098</v>
      </c>
      <c r="O19" s="18" t="s">
        <v>128</v>
      </c>
      <c r="P19" s="18" t="s">
        <v>129</v>
      </c>
      <c r="Q19" s="18" t="s">
        <v>129</v>
      </c>
      <c r="R19" s="18" t="s">
        <v>129</v>
      </c>
      <c r="S19" s="53"/>
      <c r="T19" s="18" t="s">
        <v>130</v>
      </c>
      <c r="U19" s="18" t="s">
        <v>131</v>
      </c>
      <c r="V19" s="18">
        <v>0</v>
      </c>
      <c r="W19" s="18">
        <v>0</v>
      </c>
      <c r="X19" s="18">
        <v>0</v>
      </c>
      <c r="Y19" s="18">
        <v>1</v>
      </c>
      <c r="Z19" s="18">
        <v>0</v>
      </c>
      <c r="AA19" s="18">
        <v>0</v>
      </c>
      <c r="AB19" s="18">
        <v>0</v>
      </c>
      <c r="AC19" s="18">
        <v>0</v>
      </c>
      <c r="AD19" s="18">
        <v>0</v>
      </c>
      <c r="AE19" s="18">
        <v>0</v>
      </c>
      <c r="AF19" s="18">
        <v>0</v>
      </c>
      <c r="AG19" s="18">
        <v>1</v>
      </c>
      <c r="AH19" s="18">
        <v>0</v>
      </c>
      <c r="AI19" s="18">
        <v>0</v>
      </c>
      <c r="AJ19" s="18">
        <v>0</v>
      </c>
      <c r="AK19" s="18">
        <v>0</v>
      </c>
      <c r="AL19" s="18">
        <v>0</v>
      </c>
      <c r="AM19" s="18">
        <v>0</v>
      </c>
      <c r="AN19" s="18">
        <v>0</v>
      </c>
      <c r="AO19" s="18">
        <v>0</v>
      </c>
      <c r="AP19" s="18">
        <v>0</v>
      </c>
      <c r="AQ19" s="18">
        <v>0</v>
      </c>
      <c r="AR19" s="18">
        <v>0</v>
      </c>
      <c r="AS19" s="18">
        <v>0</v>
      </c>
      <c r="AT19" s="18">
        <v>0</v>
      </c>
      <c r="AU19" s="18">
        <v>0</v>
      </c>
      <c r="AV19" s="18"/>
      <c r="AW19" s="18">
        <v>0</v>
      </c>
      <c r="AX19" s="18" t="s">
        <v>2618</v>
      </c>
      <c r="AY19" s="18">
        <v>0</v>
      </c>
      <c r="AZ19" s="18">
        <v>0</v>
      </c>
      <c r="BA19" s="18">
        <v>0</v>
      </c>
      <c r="BB19" s="18">
        <v>0</v>
      </c>
      <c r="BC19" s="18">
        <v>0</v>
      </c>
      <c r="BD19" s="18">
        <v>0</v>
      </c>
      <c r="BE19" s="18">
        <v>0</v>
      </c>
      <c r="BF19" s="18">
        <v>0</v>
      </c>
      <c r="BG19" s="18">
        <v>0</v>
      </c>
      <c r="BH19" s="18">
        <v>0</v>
      </c>
      <c r="BI19" s="18">
        <v>0</v>
      </c>
      <c r="BJ19" s="18">
        <v>0</v>
      </c>
      <c r="BK19" s="18">
        <v>0</v>
      </c>
      <c r="BL19" s="18">
        <v>0</v>
      </c>
      <c r="BM19" s="18">
        <v>1</v>
      </c>
      <c r="BN19" s="18">
        <v>0</v>
      </c>
      <c r="BO19" s="18">
        <v>1</v>
      </c>
      <c r="BP19" s="18">
        <v>0</v>
      </c>
      <c r="BQ19" s="18">
        <v>0</v>
      </c>
      <c r="BR19" s="18">
        <v>0</v>
      </c>
      <c r="BS19" s="18">
        <f t="shared" si="5"/>
        <v>2</v>
      </c>
      <c r="BT19" s="18"/>
      <c r="BU19" s="18" t="s">
        <v>134</v>
      </c>
      <c r="BV19" s="18" t="s">
        <v>156</v>
      </c>
      <c r="BW19" s="18" t="s">
        <v>136</v>
      </c>
      <c r="BX19" s="18" t="s">
        <v>2619</v>
      </c>
      <c r="BY19" s="18" t="s">
        <v>2620</v>
      </c>
      <c r="BZ19" s="18" t="s">
        <v>2621</v>
      </c>
      <c r="CA19" s="18" t="s">
        <v>2622</v>
      </c>
      <c r="CB19" s="18" t="s">
        <v>2623</v>
      </c>
      <c r="CC19" s="18" t="s">
        <v>23</v>
      </c>
      <c r="CD19" s="18" t="s">
        <v>335</v>
      </c>
      <c r="CE19" s="18" t="s">
        <v>202</v>
      </c>
      <c r="CF19" s="18" t="s">
        <v>165</v>
      </c>
      <c r="CG19" s="18" t="s">
        <v>147</v>
      </c>
      <c r="CH19" s="18" t="s">
        <v>147</v>
      </c>
      <c r="CI19" s="18" t="s">
        <v>2624</v>
      </c>
    </row>
    <row r="20" spans="1:87" s="10" customFormat="1" ht="11.85" customHeight="1">
      <c r="A20" s="18">
        <v>9999</v>
      </c>
      <c r="B20" s="18" t="s">
        <v>2625</v>
      </c>
      <c r="C20" s="18" t="s">
        <v>126</v>
      </c>
      <c r="D20" s="21" t="s">
        <v>2626</v>
      </c>
      <c r="E20" s="18" t="s">
        <v>2605</v>
      </c>
      <c r="F20" s="18">
        <v>1</v>
      </c>
      <c r="G20" s="18">
        <v>1</v>
      </c>
      <c r="H20" s="18">
        <v>0</v>
      </c>
      <c r="I20" s="18">
        <v>0</v>
      </c>
      <c r="J20" s="18">
        <f t="shared" si="0"/>
        <v>0</v>
      </c>
      <c r="K20" s="18">
        <f t="shared" si="1"/>
        <v>0.25984251968503902</v>
      </c>
      <c r="L20" s="18">
        <f t="shared" si="2"/>
        <v>0</v>
      </c>
      <c r="M20" s="18">
        <f t="shared" si="3"/>
        <v>0.28346456692913402</v>
      </c>
      <c r="N20" s="18">
        <f t="shared" si="4"/>
        <v>0.54330708661417304</v>
      </c>
      <c r="O20" s="18" t="s">
        <v>172</v>
      </c>
      <c r="P20" s="18" t="s">
        <v>386</v>
      </c>
      <c r="Q20" s="18" t="s">
        <v>386</v>
      </c>
      <c r="R20" s="18" t="s">
        <v>386</v>
      </c>
      <c r="S20" s="18"/>
      <c r="T20" s="18" t="s">
        <v>129</v>
      </c>
      <c r="U20" s="18" t="s">
        <v>129</v>
      </c>
      <c r="V20" s="18">
        <v>0</v>
      </c>
      <c r="W20" s="18">
        <v>1</v>
      </c>
      <c r="X20" s="18">
        <v>0</v>
      </c>
      <c r="Y20" s="18">
        <v>0</v>
      </c>
      <c r="Z20" s="18">
        <v>0</v>
      </c>
      <c r="AA20" s="18">
        <v>0</v>
      </c>
      <c r="AB20" s="18">
        <v>0</v>
      </c>
      <c r="AC20" s="18">
        <v>0</v>
      </c>
      <c r="AD20" s="18">
        <v>0</v>
      </c>
      <c r="AE20" s="18">
        <v>0</v>
      </c>
      <c r="AF20" s="18">
        <v>0</v>
      </c>
      <c r="AG20" s="18">
        <v>0</v>
      </c>
      <c r="AH20" s="18">
        <v>0</v>
      </c>
      <c r="AI20" s="18">
        <v>0</v>
      </c>
      <c r="AJ20" s="18">
        <v>0</v>
      </c>
      <c r="AK20" s="18">
        <v>0</v>
      </c>
      <c r="AL20" s="18">
        <v>0</v>
      </c>
      <c r="AM20" s="18">
        <v>0</v>
      </c>
      <c r="AN20" s="18">
        <v>0</v>
      </c>
      <c r="AO20" s="18">
        <v>0</v>
      </c>
      <c r="AP20" s="18">
        <v>0</v>
      </c>
      <c r="AQ20" s="18">
        <v>0</v>
      </c>
      <c r="AR20" s="18">
        <v>0</v>
      </c>
      <c r="AS20" s="18">
        <v>0</v>
      </c>
      <c r="AT20" s="18">
        <v>0</v>
      </c>
      <c r="AU20" s="18">
        <v>0</v>
      </c>
      <c r="AV20" s="18"/>
      <c r="AW20" s="18">
        <v>0</v>
      </c>
      <c r="AX20" s="18" t="s">
        <v>129</v>
      </c>
      <c r="AY20" s="18">
        <v>0</v>
      </c>
      <c r="AZ20" s="18">
        <v>0</v>
      </c>
      <c r="BA20" s="18">
        <v>0</v>
      </c>
      <c r="BB20" s="18">
        <v>0</v>
      </c>
      <c r="BC20" s="18">
        <v>0</v>
      </c>
      <c r="BD20" s="18">
        <v>0</v>
      </c>
      <c r="BE20" s="18">
        <v>0</v>
      </c>
      <c r="BF20" s="18">
        <v>0</v>
      </c>
      <c r="BG20" s="18">
        <v>0</v>
      </c>
      <c r="BH20" s="18">
        <v>0</v>
      </c>
      <c r="BI20" s="18">
        <v>0</v>
      </c>
      <c r="BJ20" s="18">
        <v>0</v>
      </c>
      <c r="BK20" s="18">
        <v>0</v>
      </c>
      <c r="BL20" s="18">
        <v>0</v>
      </c>
      <c r="BM20" s="18">
        <v>0</v>
      </c>
      <c r="BN20" s="18">
        <v>0</v>
      </c>
      <c r="BO20" s="18">
        <v>0</v>
      </c>
      <c r="BP20" s="18">
        <v>0</v>
      </c>
      <c r="BQ20" s="18">
        <v>0</v>
      </c>
      <c r="BR20" s="18">
        <v>0</v>
      </c>
      <c r="BS20" s="18">
        <f t="shared" si="5"/>
        <v>0</v>
      </c>
      <c r="BT20" s="18">
        <v>1</v>
      </c>
      <c r="BU20" s="18" t="s">
        <v>178</v>
      </c>
      <c r="BV20" s="18" t="s">
        <v>2627</v>
      </c>
      <c r="BW20" s="18" t="s">
        <v>147</v>
      </c>
      <c r="BX20" s="18" t="s">
        <v>2628</v>
      </c>
      <c r="BY20" s="18" t="s">
        <v>2629</v>
      </c>
      <c r="BZ20" s="18" t="s">
        <v>2630</v>
      </c>
      <c r="CA20" s="18" t="s">
        <v>2631</v>
      </c>
      <c r="CB20" s="18" t="s">
        <v>147</v>
      </c>
      <c r="CC20" s="18" t="s">
        <v>147</v>
      </c>
      <c r="CD20" s="18" t="s">
        <v>335</v>
      </c>
      <c r="CE20" s="18" t="s">
        <v>202</v>
      </c>
      <c r="CF20" s="18" t="s">
        <v>2541</v>
      </c>
      <c r="CG20" s="18" t="s">
        <v>2632</v>
      </c>
      <c r="CH20" s="18" t="s">
        <v>147</v>
      </c>
      <c r="CI20" s="18" t="s">
        <v>2633</v>
      </c>
    </row>
    <row r="21" spans="1:87" s="10" customFormat="1" ht="11.85" customHeight="1">
      <c r="A21" s="18" t="s">
        <v>2634</v>
      </c>
      <c r="B21" s="18" t="s">
        <v>2635</v>
      </c>
      <c r="C21" s="18" t="s">
        <v>126</v>
      </c>
      <c r="D21" s="19" t="s">
        <v>2636</v>
      </c>
      <c r="E21" s="18" t="s">
        <v>2605</v>
      </c>
      <c r="F21" s="18">
        <v>1</v>
      </c>
      <c r="G21" s="18">
        <v>1</v>
      </c>
      <c r="H21" s="18">
        <v>0</v>
      </c>
      <c r="I21" s="18">
        <v>0</v>
      </c>
      <c r="J21" s="18">
        <f t="shared" si="0"/>
        <v>0</v>
      </c>
      <c r="K21" s="18">
        <f t="shared" si="1"/>
        <v>0.25984251968503902</v>
      </c>
      <c r="L21" s="18">
        <f t="shared" si="2"/>
        <v>0</v>
      </c>
      <c r="M21" s="18">
        <f t="shared" si="3"/>
        <v>0.28346456692913402</v>
      </c>
      <c r="N21" s="18">
        <f t="shared" si="4"/>
        <v>0.54330708661417304</v>
      </c>
      <c r="O21" s="18" t="s">
        <v>172</v>
      </c>
      <c r="P21" s="18" t="s">
        <v>172</v>
      </c>
      <c r="Q21" s="18" t="s">
        <v>172</v>
      </c>
      <c r="R21" s="18" t="s">
        <v>2637</v>
      </c>
      <c r="S21" s="18" t="s">
        <v>694</v>
      </c>
      <c r="T21" s="18" t="s">
        <v>130</v>
      </c>
      <c r="U21" s="18" t="s">
        <v>2638</v>
      </c>
      <c r="V21" s="18">
        <v>0</v>
      </c>
      <c r="W21" s="18">
        <v>0</v>
      </c>
      <c r="X21" s="18">
        <v>0</v>
      </c>
      <c r="Y21" s="18">
        <v>0</v>
      </c>
      <c r="Z21" s="18">
        <v>1</v>
      </c>
      <c r="AA21" s="18">
        <v>0</v>
      </c>
      <c r="AB21" s="18">
        <v>0</v>
      </c>
      <c r="AC21" s="18">
        <v>0</v>
      </c>
      <c r="AD21" s="18">
        <v>0</v>
      </c>
      <c r="AE21" s="18">
        <v>0</v>
      </c>
      <c r="AF21" s="18">
        <v>0</v>
      </c>
      <c r="AG21" s="18">
        <v>0</v>
      </c>
      <c r="AH21" s="18">
        <v>0</v>
      </c>
      <c r="AI21" s="18">
        <v>0</v>
      </c>
      <c r="AJ21" s="18">
        <v>0</v>
      </c>
      <c r="AK21" s="18">
        <v>0</v>
      </c>
      <c r="AL21" s="18">
        <v>0</v>
      </c>
      <c r="AM21" s="18">
        <v>0</v>
      </c>
      <c r="AN21" s="18">
        <v>0</v>
      </c>
      <c r="AO21" s="18">
        <v>0</v>
      </c>
      <c r="AP21" s="18">
        <v>0</v>
      </c>
      <c r="AQ21" s="18">
        <v>0</v>
      </c>
      <c r="AR21" s="18">
        <v>0</v>
      </c>
      <c r="AS21" s="18">
        <v>0</v>
      </c>
      <c r="AT21" s="18">
        <v>0</v>
      </c>
      <c r="AU21" s="18">
        <v>0</v>
      </c>
      <c r="AV21" s="18" t="s">
        <v>49</v>
      </c>
      <c r="AW21" s="18">
        <f>IF($AV21&lt;&gt;"",1,0)</f>
        <v>1</v>
      </c>
      <c r="AX21" s="18" t="s">
        <v>2639</v>
      </c>
      <c r="AY21" s="18">
        <v>0</v>
      </c>
      <c r="AZ21" s="18">
        <v>0</v>
      </c>
      <c r="BA21" s="18">
        <v>0</v>
      </c>
      <c r="BB21" s="18">
        <v>0</v>
      </c>
      <c r="BC21" s="18">
        <v>0</v>
      </c>
      <c r="BD21" s="18">
        <v>0</v>
      </c>
      <c r="BE21" s="18">
        <v>0</v>
      </c>
      <c r="BF21" s="18">
        <v>0</v>
      </c>
      <c r="BG21" s="18">
        <v>0</v>
      </c>
      <c r="BH21" s="18">
        <v>0</v>
      </c>
      <c r="BI21" s="18">
        <v>0</v>
      </c>
      <c r="BJ21" s="18">
        <v>0</v>
      </c>
      <c r="BK21" s="18">
        <v>0</v>
      </c>
      <c r="BL21" s="18">
        <v>0</v>
      </c>
      <c r="BM21" s="18">
        <v>0</v>
      </c>
      <c r="BN21" s="18">
        <v>0</v>
      </c>
      <c r="BO21" s="18">
        <v>0</v>
      </c>
      <c r="BP21" s="18">
        <v>0</v>
      </c>
      <c r="BQ21" s="18">
        <v>0</v>
      </c>
      <c r="BR21" s="18">
        <v>0</v>
      </c>
      <c r="BS21" s="18">
        <f t="shared" si="5"/>
        <v>1</v>
      </c>
      <c r="BT21" s="18">
        <v>1</v>
      </c>
      <c r="BU21" s="18" t="s">
        <v>1299</v>
      </c>
      <c r="BV21" s="18" t="s">
        <v>136</v>
      </c>
      <c r="BW21" s="18" t="s">
        <v>147</v>
      </c>
      <c r="BX21" s="18" t="s">
        <v>2640</v>
      </c>
      <c r="BY21" s="18" t="s">
        <v>2641</v>
      </c>
      <c r="BZ21" s="18" t="s">
        <v>2642</v>
      </c>
      <c r="CA21" s="18" t="s">
        <v>2643</v>
      </c>
      <c r="CB21" s="18" t="s">
        <v>147</v>
      </c>
      <c r="CC21" s="18" t="s">
        <v>147</v>
      </c>
      <c r="CD21" s="18" t="s">
        <v>883</v>
      </c>
      <c r="CE21" s="18" t="s">
        <v>202</v>
      </c>
      <c r="CF21" s="18" t="s">
        <v>147</v>
      </c>
      <c r="CG21" s="18" t="s">
        <v>147</v>
      </c>
      <c r="CH21" s="18" t="s">
        <v>147</v>
      </c>
      <c r="CI21" s="18" t="s">
        <v>147</v>
      </c>
    </row>
    <row r="22" spans="1:87" s="10" customFormat="1" ht="11.85" customHeight="1">
      <c r="A22" s="18" t="s">
        <v>2644</v>
      </c>
      <c r="B22" s="18" t="s">
        <v>2645</v>
      </c>
      <c r="C22" s="18" t="s">
        <v>126</v>
      </c>
      <c r="D22" s="21" t="s">
        <v>2646</v>
      </c>
      <c r="E22" s="18" t="s">
        <v>2605</v>
      </c>
      <c r="F22" s="18">
        <v>1</v>
      </c>
      <c r="G22" s="18">
        <v>0</v>
      </c>
      <c r="H22" s="18">
        <v>0</v>
      </c>
      <c r="I22" s="18">
        <v>0</v>
      </c>
      <c r="J22" s="18">
        <f t="shared" si="0"/>
        <v>0</v>
      </c>
      <c r="K22" s="18">
        <f t="shared" si="1"/>
        <v>0</v>
      </c>
      <c r="L22" s="18">
        <f t="shared" si="2"/>
        <v>0</v>
      </c>
      <c r="M22" s="18">
        <f t="shared" si="3"/>
        <v>0.28346456692913402</v>
      </c>
      <c r="N22" s="18">
        <f t="shared" si="4"/>
        <v>0.28346456692913402</v>
      </c>
      <c r="O22" s="18" t="s">
        <v>128</v>
      </c>
      <c r="P22" s="18" t="s">
        <v>129</v>
      </c>
      <c r="Q22" s="18" t="s">
        <v>129</v>
      </c>
      <c r="R22" s="18" t="s">
        <v>129</v>
      </c>
      <c r="S22" s="18"/>
      <c r="T22" s="18" t="s">
        <v>130</v>
      </c>
      <c r="U22" s="18" t="s">
        <v>131</v>
      </c>
      <c r="V22" s="18">
        <v>0</v>
      </c>
      <c r="W22" s="18">
        <v>1</v>
      </c>
      <c r="X22" s="18">
        <v>1</v>
      </c>
      <c r="Y22" s="18">
        <v>0</v>
      </c>
      <c r="Z22" s="18">
        <v>0</v>
      </c>
      <c r="AA22" s="18">
        <v>0</v>
      </c>
      <c r="AB22" s="18">
        <v>0</v>
      </c>
      <c r="AC22" s="18">
        <v>0</v>
      </c>
      <c r="AD22" s="18">
        <v>0</v>
      </c>
      <c r="AE22" s="18">
        <v>0</v>
      </c>
      <c r="AF22" s="18">
        <v>0</v>
      </c>
      <c r="AG22" s="18">
        <v>0</v>
      </c>
      <c r="AH22" s="18">
        <v>0</v>
      </c>
      <c r="AI22" s="18">
        <v>0</v>
      </c>
      <c r="AJ22" s="18">
        <v>0</v>
      </c>
      <c r="AK22" s="18">
        <v>0</v>
      </c>
      <c r="AL22" s="18">
        <v>0</v>
      </c>
      <c r="AM22" s="18">
        <v>0</v>
      </c>
      <c r="AN22" s="18">
        <v>0</v>
      </c>
      <c r="AO22" s="18">
        <v>0</v>
      </c>
      <c r="AP22" s="18">
        <v>0</v>
      </c>
      <c r="AQ22" s="18">
        <v>0</v>
      </c>
      <c r="AR22" s="18">
        <v>0</v>
      </c>
      <c r="AS22" s="18">
        <v>0</v>
      </c>
      <c r="AT22" s="18">
        <v>0</v>
      </c>
      <c r="AU22" s="18">
        <v>0</v>
      </c>
      <c r="AV22" s="18"/>
      <c r="AW22" s="18">
        <v>0</v>
      </c>
      <c r="AX22" s="18" t="s">
        <v>133</v>
      </c>
      <c r="AY22" s="18">
        <v>0</v>
      </c>
      <c r="AZ22" s="18">
        <v>0</v>
      </c>
      <c r="BA22" s="18">
        <v>0</v>
      </c>
      <c r="BB22" s="18">
        <v>0</v>
      </c>
      <c r="BC22" s="18">
        <v>0</v>
      </c>
      <c r="BD22" s="18">
        <v>0</v>
      </c>
      <c r="BE22" s="18">
        <v>0</v>
      </c>
      <c r="BF22" s="18">
        <v>0</v>
      </c>
      <c r="BG22" s="18">
        <v>0</v>
      </c>
      <c r="BH22" s="18">
        <v>0</v>
      </c>
      <c r="BI22" s="18">
        <v>0</v>
      </c>
      <c r="BJ22" s="18">
        <v>0</v>
      </c>
      <c r="BK22" s="18">
        <v>0</v>
      </c>
      <c r="BL22" s="18">
        <v>0</v>
      </c>
      <c r="BM22" s="18">
        <v>0</v>
      </c>
      <c r="BN22" s="18">
        <v>0</v>
      </c>
      <c r="BO22" s="18">
        <v>1</v>
      </c>
      <c r="BP22" s="18">
        <v>0</v>
      </c>
      <c r="BQ22" s="18">
        <v>0</v>
      </c>
      <c r="BR22" s="18">
        <v>0</v>
      </c>
      <c r="BS22" s="18">
        <f t="shared" si="5"/>
        <v>1</v>
      </c>
      <c r="BT22" s="18"/>
      <c r="BU22" s="18" t="s">
        <v>134</v>
      </c>
      <c r="BV22" s="18" t="s">
        <v>561</v>
      </c>
      <c r="BW22" s="18" t="s">
        <v>136</v>
      </c>
      <c r="BX22" s="18" t="s">
        <v>2647</v>
      </c>
      <c r="BY22" s="18" t="s">
        <v>2648</v>
      </c>
      <c r="BZ22" s="18" t="s">
        <v>2649</v>
      </c>
      <c r="CA22" s="18" t="s">
        <v>2650</v>
      </c>
      <c r="CB22" s="18" t="s">
        <v>2651</v>
      </c>
      <c r="CC22" s="18" t="s">
        <v>536</v>
      </c>
      <c r="CD22" s="18" t="s">
        <v>143</v>
      </c>
      <c r="CE22" s="18" t="s">
        <v>202</v>
      </c>
      <c r="CF22" s="18" t="s">
        <v>203</v>
      </c>
      <c r="CG22" s="18" t="s">
        <v>22</v>
      </c>
      <c r="CH22" s="18" t="s">
        <v>2652</v>
      </c>
      <c r="CI22" s="18" t="s">
        <v>2653</v>
      </c>
    </row>
    <row r="23" spans="1:87" s="10" customFormat="1" ht="11.85" customHeight="1">
      <c r="A23" s="18" t="s">
        <v>2654</v>
      </c>
      <c r="B23" s="18" t="s">
        <v>2655</v>
      </c>
      <c r="C23" s="18" t="s">
        <v>126</v>
      </c>
      <c r="D23" s="19" t="s">
        <v>2656</v>
      </c>
      <c r="E23" s="18" t="s">
        <v>2657</v>
      </c>
      <c r="F23" s="18">
        <v>1</v>
      </c>
      <c r="G23" s="18">
        <v>1</v>
      </c>
      <c r="H23" s="18">
        <v>0</v>
      </c>
      <c r="I23" s="18">
        <v>0</v>
      </c>
      <c r="J23" s="18">
        <f t="shared" si="0"/>
        <v>0</v>
      </c>
      <c r="K23" s="18">
        <f t="shared" si="1"/>
        <v>0.25984251968503902</v>
      </c>
      <c r="L23" s="18">
        <f t="shared" si="2"/>
        <v>0</v>
      </c>
      <c r="M23" s="18">
        <f t="shared" si="3"/>
        <v>0.28346456692913402</v>
      </c>
      <c r="N23" s="18">
        <f t="shared" si="4"/>
        <v>0.54330708661417304</v>
      </c>
      <c r="O23" s="18" t="s">
        <v>128</v>
      </c>
      <c r="P23" s="18" t="s">
        <v>129</v>
      </c>
      <c r="Q23" s="18" t="s">
        <v>129</v>
      </c>
      <c r="R23" s="18" t="s">
        <v>129</v>
      </c>
      <c r="S23" s="18" t="s">
        <v>694</v>
      </c>
      <c r="T23" s="18" t="s">
        <v>1338</v>
      </c>
      <c r="U23" s="18" t="s">
        <v>2658</v>
      </c>
      <c r="V23" s="18">
        <v>0</v>
      </c>
      <c r="W23" s="18">
        <v>0</v>
      </c>
      <c r="X23" s="18">
        <v>0</v>
      </c>
      <c r="Y23" s="18">
        <v>0</v>
      </c>
      <c r="Z23" s="18">
        <v>0</v>
      </c>
      <c r="AA23" s="18">
        <v>1</v>
      </c>
      <c r="AB23" s="18">
        <v>0</v>
      </c>
      <c r="AC23" s="18">
        <v>0</v>
      </c>
      <c r="AD23" s="18">
        <v>0</v>
      </c>
      <c r="AE23" s="18">
        <v>0</v>
      </c>
      <c r="AF23" s="18">
        <v>0</v>
      </c>
      <c r="AG23" s="18">
        <v>0</v>
      </c>
      <c r="AH23" s="18">
        <v>0</v>
      </c>
      <c r="AI23" s="18">
        <v>0</v>
      </c>
      <c r="AJ23" s="18">
        <v>0</v>
      </c>
      <c r="AK23" s="18">
        <v>0</v>
      </c>
      <c r="AL23" s="18">
        <v>0</v>
      </c>
      <c r="AM23" s="18">
        <v>0</v>
      </c>
      <c r="AN23" s="18">
        <v>0</v>
      </c>
      <c r="AO23" s="18">
        <v>0</v>
      </c>
      <c r="AP23" s="18">
        <v>0</v>
      </c>
      <c r="AQ23" s="18">
        <v>0</v>
      </c>
      <c r="AR23" s="18">
        <v>0</v>
      </c>
      <c r="AS23" s="18">
        <v>0</v>
      </c>
      <c r="AT23" s="18">
        <v>0</v>
      </c>
      <c r="AU23" s="18">
        <v>0</v>
      </c>
      <c r="AV23" s="18" t="s">
        <v>49</v>
      </c>
      <c r="AW23" s="18">
        <f>IF($AV23&lt;&gt;"",1,0)</f>
        <v>1</v>
      </c>
      <c r="AX23" s="18" t="s">
        <v>2659</v>
      </c>
      <c r="AY23" s="18">
        <v>0</v>
      </c>
      <c r="AZ23" s="18">
        <v>0</v>
      </c>
      <c r="BA23" s="18">
        <v>0</v>
      </c>
      <c r="BB23" s="18">
        <v>0</v>
      </c>
      <c r="BC23" s="18">
        <v>0</v>
      </c>
      <c r="BD23" s="18">
        <v>0</v>
      </c>
      <c r="BE23" s="18">
        <v>0</v>
      </c>
      <c r="BF23" s="18">
        <v>0</v>
      </c>
      <c r="BG23" s="18">
        <v>0</v>
      </c>
      <c r="BH23" s="18">
        <v>0</v>
      </c>
      <c r="BI23" s="18">
        <v>0</v>
      </c>
      <c r="BJ23" s="18">
        <v>0</v>
      </c>
      <c r="BK23" s="18">
        <v>0</v>
      </c>
      <c r="BL23" s="18">
        <v>0</v>
      </c>
      <c r="BM23" s="18">
        <v>0</v>
      </c>
      <c r="BN23" s="18">
        <v>0</v>
      </c>
      <c r="BO23" s="18">
        <v>1</v>
      </c>
      <c r="BP23" s="18">
        <v>0</v>
      </c>
      <c r="BQ23" s="18">
        <v>0</v>
      </c>
      <c r="BR23" s="18">
        <v>0</v>
      </c>
      <c r="BS23" s="18">
        <f t="shared" si="5"/>
        <v>2</v>
      </c>
      <c r="BT23" s="18">
        <v>1</v>
      </c>
      <c r="BU23" s="18" t="s">
        <v>178</v>
      </c>
      <c r="BV23" s="18" t="s">
        <v>1341</v>
      </c>
      <c r="BW23" s="18" t="s">
        <v>136</v>
      </c>
      <c r="BX23" s="18" t="s">
        <v>2660</v>
      </c>
      <c r="BY23" s="18" t="s">
        <v>2661</v>
      </c>
      <c r="BZ23" s="18" t="s">
        <v>2662</v>
      </c>
      <c r="CA23" s="18" t="s">
        <v>2663</v>
      </c>
      <c r="CB23" s="18" t="s">
        <v>2664</v>
      </c>
      <c r="CC23" s="18" t="s">
        <v>142</v>
      </c>
      <c r="CD23" s="18" t="s">
        <v>143</v>
      </c>
      <c r="CE23" s="18" t="s">
        <v>1871</v>
      </c>
      <c r="CF23" s="18" t="s">
        <v>2665</v>
      </c>
      <c r="CG23" s="18" t="s">
        <v>523</v>
      </c>
      <c r="CH23" s="18" t="s">
        <v>25</v>
      </c>
      <c r="CI23" s="18" t="s">
        <v>2666</v>
      </c>
    </row>
    <row r="24" spans="1:87" s="10" customFormat="1" ht="11.85" customHeight="1">
      <c r="A24" s="18" t="s">
        <v>2667</v>
      </c>
      <c r="B24" s="18" t="s">
        <v>2668</v>
      </c>
      <c r="C24" s="18" t="s">
        <v>126</v>
      </c>
      <c r="D24" s="21" t="s">
        <v>2669</v>
      </c>
      <c r="E24" s="18" t="s">
        <v>2670</v>
      </c>
      <c r="F24" s="18">
        <v>1</v>
      </c>
      <c r="G24" s="18">
        <v>0</v>
      </c>
      <c r="H24" s="18">
        <v>1</v>
      </c>
      <c r="I24" s="18">
        <v>0</v>
      </c>
      <c r="J24" s="18">
        <f t="shared" si="0"/>
        <v>0.25196850393700798</v>
      </c>
      <c r="K24" s="18">
        <f t="shared" si="1"/>
        <v>0</v>
      </c>
      <c r="L24" s="18">
        <f t="shared" si="2"/>
        <v>0</v>
      </c>
      <c r="M24" s="18">
        <f t="shared" si="3"/>
        <v>0.28346456692913402</v>
      </c>
      <c r="N24" s="18">
        <f t="shared" si="4"/>
        <v>0.535433070866142</v>
      </c>
      <c r="O24" s="18" t="s">
        <v>128</v>
      </c>
      <c r="P24" s="18" t="s">
        <v>129</v>
      </c>
      <c r="Q24" s="18" t="s">
        <v>129</v>
      </c>
      <c r="R24" s="18" t="s">
        <v>129</v>
      </c>
      <c r="S24" s="18"/>
      <c r="T24" s="18" t="s">
        <v>130</v>
      </c>
      <c r="U24" s="18" t="s">
        <v>131</v>
      </c>
      <c r="V24" s="18">
        <v>1</v>
      </c>
      <c r="W24" s="18">
        <v>0</v>
      </c>
      <c r="X24" s="18">
        <v>0</v>
      </c>
      <c r="Y24" s="18">
        <v>0</v>
      </c>
      <c r="Z24" s="18">
        <v>0</v>
      </c>
      <c r="AA24" s="18">
        <v>0</v>
      </c>
      <c r="AB24" s="18">
        <v>0</v>
      </c>
      <c r="AC24" s="18">
        <v>0</v>
      </c>
      <c r="AD24" s="18">
        <v>0</v>
      </c>
      <c r="AE24" s="18">
        <v>1</v>
      </c>
      <c r="AF24" s="18">
        <v>0</v>
      </c>
      <c r="AG24" s="18">
        <v>0</v>
      </c>
      <c r="AH24" s="18">
        <v>0</v>
      </c>
      <c r="AI24" s="18">
        <v>0</v>
      </c>
      <c r="AJ24" s="18">
        <v>0</v>
      </c>
      <c r="AK24" s="18">
        <v>0</v>
      </c>
      <c r="AL24" s="18">
        <v>0</v>
      </c>
      <c r="AM24" s="18">
        <v>0</v>
      </c>
      <c r="AN24" s="18">
        <v>0</v>
      </c>
      <c r="AO24" s="18">
        <v>0</v>
      </c>
      <c r="AP24" s="18">
        <v>0</v>
      </c>
      <c r="AQ24" s="18">
        <v>0</v>
      </c>
      <c r="AR24" s="18">
        <v>0</v>
      </c>
      <c r="AS24" s="18">
        <v>0</v>
      </c>
      <c r="AT24" s="18">
        <v>0</v>
      </c>
      <c r="AU24" s="18">
        <v>1</v>
      </c>
      <c r="AV24" s="18"/>
      <c r="AW24" s="18">
        <v>0</v>
      </c>
      <c r="AX24" s="18" t="s">
        <v>2671</v>
      </c>
      <c r="AY24" s="18">
        <v>0</v>
      </c>
      <c r="AZ24" s="18">
        <v>0</v>
      </c>
      <c r="BA24" s="18">
        <v>0</v>
      </c>
      <c r="BB24" s="18">
        <v>0</v>
      </c>
      <c r="BC24" s="18">
        <v>0</v>
      </c>
      <c r="BD24" s="18">
        <v>0</v>
      </c>
      <c r="BE24" s="18">
        <v>0</v>
      </c>
      <c r="BF24" s="18">
        <v>0</v>
      </c>
      <c r="BG24" s="18">
        <v>0</v>
      </c>
      <c r="BH24" s="18">
        <v>0</v>
      </c>
      <c r="BI24" s="18">
        <v>0</v>
      </c>
      <c r="BJ24" s="18">
        <v>0</v>
      </c>
      <c r="BK24" s="18">
        <v>0</v>
      </c>
      <c r="BL24" s="18">
        <v>0</v>
      </c>
      <c r="BM24" s="18">
        <v>0</v>
      </c>
      <c r="BN24" s="18">
        <v>0</v>
      </c>
      <c r="BO24" s="18">
        <v>1</v>
      </c>
      <c r="BP24" s="18">
        <v>0</v>
      </c>
      <c r="BQ24" s="18">
        <v>0</v>
      </c>
      <c r="BR24" s="18">
        <v>0</v>
      </c>
      <c r="BS24" s="18">
        <f t="shared" si="5"/>
        <v>1</v>
      </c>
      <c r="BT24" s="18"/>
      <c r="BU24" s="18" t="s">
        <v>134</v>
      </c>
      <c r="BV24" s="18" t="s">
        <v>156</v>
      </c>
      <c r="BW24" s="18" t="s">
        <v>156</v>
      </c>
      <c r="BX24" s="18" t="s">
        <v>1944</v>
      </c>
      <c r="BY24" s="18" t="s">
        <v>2672</v>
      </c>
      <c r="BZ24" s="18" t="s">
        <v>1946</v>
      </c>
      <c r="CA24" s="18" t="s">
        <v>2673</v>
      </c>
      <c r="CB24" s="18" t="s">
        <v>2674</v>
      </c>
      <c r="CC24" s="18" t="s">
        <v>631</v>
      </c>
      <c r="CD24" s="18" t="s">
        <v>143</v>
      </c>
      <c r="CE24" s="18" t="s">
        <v>1949</v>
      </c>
      <c r="CF24" s="18" t="s">
        <v>165</v>
      </c>
      <c r="CG24" s="18" t="s">
        <v>45</v>
      </c>
      <c r="CH24" s="18"/>
      <c r="CI24" s="18" t="s">
        <v>218</v>
      </c>
    </row>
    <row r="25" spans="1:87" s="10" customFormat="1" ht="11.85" customHeight="1">
      <c r="A25" s="18" t="s">
        <v>1671</v>
      </c>
      <c r="B25" s="18" t="s">
        <v>2675</v>
      </c>
      <c r="C25" s="18" t="s">
        <v>126</v>
      </c>
      <c r="D25" s="19" t="s">
        <v>2676</v>
      </c>
      <c r="E25" s="18" t="s">
        <v>2670</v>
      </c>
      <c r="F25" s="18">
        <v>1</v>
      </c>
      <c r="G25" s="18">
        <v>0</v>
      </c>
      <c r="H25" s="18">
        <v>0</v>
      </c>
      <c r="I25" s="18">
        <v>0</v>
      </c>
      <c r="J25" s="18">
        <f t="shared" si="0"/>
        <v>0</v>
      </c>
      <c r="K25" s="18">
        <f t="shared" si="1"/>
        <v>0</v>
      </c>
      <c r="L25" s="18">
        <f t="shared" si="2"/>
        <v>0</v>
      </c>
      <c r="M25" s="18">
        <f t="shared" si="3"/>
        <v>0.28346456692913402</v>
      </c>
      <c r="N25" s="18">
        <f t="shared" si="4"/>
        <v>0.28346456692913402</v>
      </c>
      <c r="O25" s="18" t="s">
        <v>128</v>
      </c>
      <c r="P25" s="18" t="s">
        <v>129</v>
      </c>
      <c r="Q25" s="18" t="s">
        <v>129</v>
      </c>
      <c r="R25" s="18" t="s">
        <v>129</v>
      </c>
      <c r="S25" s="18"/>
      <c r="T25" s="18" t="s">
        <v>130</v>
      </c>
      <c r="U25" s="18" t="s">
        <v>131</v>
      </c>
      <c r="V25" s="18">
        <v>0</v>
      </c>
      <c r="W25" s="18">
        <v>0</v>
      </c>
      <c r="X25" s="18">
        <v>0</v>
      </c>
      <c r="Y25" s="18">
        <v>0</v>
      </c>
      <c r="Z25" s="18">
        <v>0</v>
      </c>
      <c r="AA25" s="18">
        <v>0</v>
      </c>
      <c r="AB25" s="18">
        <v>0</v>
      </c>
      <c r="AC25" s="18">
        <v>0</v>
      </c>
      <c r="AD25" s="18">
        <v>0</v>
      </c>
      <c r="AE25" s="18">
        <v>0</v>
      </c>
      <c r="AF25" s="18">
        <v>0</v>
      </c>
      <c r="AG25" s="18">
        <v>0</v>
      </c>
      <c r="AH25" s="18">
        <v>0</v>
      </c>
      <c r="AI25" s="18">
        <v>0</v>
      </c>
      <c r="AJ25" s="18">
        <v>1</v>
      </c>
      <c r="AK25" s="18">
        <v>0</v>
      </c>
      <c r="AL25" s="18">
        <v>0</v>
      </c>
      <c r="AM25" s="18">
        <v>0</v>
      </c>
      <c r="AN25" s="18">
        <v>0</v>
      </c>
      <c r="AO25" s="18">
        <v>0</v>
      </c>
      <c r="AP25" s="18">
        <v>0</v>
      </c>
      <c r="AQ25" s="18">
        <v>0</v>
      </c>
      <c r="AR25" s="18">
        <v>0</v>
      </c>
      <c r="AS25" s="18">
        <v>0</v>
      </c>
      <c r="AT25" s="18">
        <v>0</v>
      </c>
      <c r="AU25" s="18">
        <v>0</v>
      </c>
      <c r="AV25" s="18"/>
      <c r="AW25" s="18">
        <v>0</v>
      </c>
      <c r="AX25" s="18" t="s">
        <v>2677</v>
      </c>
      <c r="AY25" s="18">
        <v>0</v>
      </c>
      <c r="AZ25" s="18">
        <v>0</v>
      </c>
      <c r="BA25" s="18">
        <v>0</v>
      </c>
      <c r="BB25" s="18">
        <v>0</v>
      </c>
      <c r="BC25" s="18">
        <v>0</v>
      </c>
      <c r="BD25" s="18">
        <v>0</v>
      </c>
      <c r="BE25" s="18">
        <v>0</v>
      </c>
      <c r="BF25" s="18">
        <v>0</v>
      </c>
      <c r="BG25" s="18">
        <v>0</v>
      </c>
      <c r="BH25" s="18">
        <v>0</v>
      </c>
      <c r="BI25" s="18">
        <v>0</v>
      </c>
      <c r="BJ25" s="18">
        <v>0</v>
      </c>
      <c r="BK25" s="18">
        <v>0</v>
      </c>
      <c r="BL25" s="18">
        <v>0</v>
      </c>
      <c r="BM25" s="18">
        <v>0</v>
      </c>
      <c r="BN25" s="18">
        <v>0</v>
      </c>
      <c r="BO25" s="18">
        <v>1</v>
      </c>
      <c r="BP25" s="18">
        <v>0</v>
      </c>
      <c r="BQ25" s="18">
        <v>0</v>
      </c>
      <c r="BR25" s="18">
        <v>0</v>
      </c>
      <c r="BS25" s="18">
        <f t="shared" si="5"/>
        <v>1</v>
      </c>
      <c r="BT25" s="18"/>
      <c r="BU25" s="18" t="s">
        <v>134</v>
      </c>
      <c r="BV25" s="18" t="s">
        <v>156</v>
      </c>
      <c r="BW25" s="18" t="s">
        <v>136</v>
      </c>
      <c r="BX25" s="18" t="s">
        <v>2678</v>
      </c>
      <c r="BY25" s="18" t="s">
        <v>2679</v>
      </c>
      <c r="BZ25" s="18" t="s">
        <v>2680</v>
      </c>
      <c r="CA25" s="18" t="s">
        <v>2681</v>
      </c>
      <c r="CB25" s="18" t="s">
        <v>2682</v>
      </c>
      <c r="CC25" s="18" t="s">
        <v>631</v>
      </c>
      <c r="CD25" s="18" t="s">
        <v>143</v>
      </c>
      <c r="CE25" s="18" t="s">
        <v>2683</v>
      </c>
      <c r="CF25" s="18" t="s">
        <v>165</v>
      </c>
      <c r="CG25" s="18" t="s">
        <v>510</v>
      </c>
      <c r="CH25" s="18" t="s">
        <v>2684</v>
      </c>
      <c r="CI25" s="18" t="s">
        <v>218</v>
      </c>
    </row>
    <row r="26" spans="1:87" s="10" customFormat="1" ht="11.85" customHeight="1">
      <c r="A26" s="18" t="s">
        <v>2685</v>
      </c>
      <c r="B26" s="18" t="s">
        <v>2686</v>
      </c>
      <c r="C26" s="18" t="s">
        <v>126</v>
      </c>
      <c r="D26" s="19" t="s">
        <v>2687</v>
      </c>
      <c r="E26" s="18" t="s">
        <v>2670</v>
      </c>
      <c r="F26" s="18">
        <v>1</v>
      </c>
      <c r="G26" s="18">
        <v>0</v>
      </c>
      <c r="H26" s="18">
        <v>0</v>
      </c>
      <c r="I26" s="18">
        <v>1</v>
      </c>
      <c r="J26" s="18">
        <f t="shared" si="0"/>
        <v>0</v>
      </c>
      <c r="K26" s="18">
        <f t="shared" si="1"/>
        <v>0</v>
      </c>
      <c r="L26" s="18">
        <f t="shared" si="2"/>
        <v>0.20472440944881901</v>
      </c>
      <c r="M26" s="18">
        <f t="shared" si="3"/>
        <v>0.28346456692913402</v>
      </c>
      <c r="N26" s="18">
        <f t="shared" si="4"/>
        <v>0.488188976377953</v>
      </c>
      <c r="O26" s="18" t="s">
        <v>128</v>
      </c>
      <c r="P26" s="18" t="s">
        <v>129</v>
      </c>
      <c r="Q26" s="18" t="s">
        <v>129</v>
      </c>
      <c r="R26" s="18" t="s">
        <v>129</v>
      </c>
      <c r="S26" s="18" t="s">
        <v>694</v>
      </c>
      <c r="T26" s="18" t="s">
        <v>2688</v>
      </c>
      <c r="U26" s="18" t="s">
        <v>2689</v>
      </c>
      <c r="V26" s="18">
        <v>0</v>
      </c>
      <c r="W26" s="18">
        <v>0</v>
      </c>
      <c r="X26" s="18">
        <v>0</v>
      </c>
      <c r="Y26" s="18">
        <v>0</v>
      </c>
      <c r="Z26" s="18">
        <v>0</v>
      </c>
      <c r="AA26" s="18">
        <v>0</v>
      </c>
      <c r="AB26" s="18">
        <v>0</v>
      </c>
      <c r="AC26" s="18">
        <v>0</v>
      </c>
      <c r="AD26" s="18">
        <v>0</v>
      </c>
      <c r="AE26" s="18">
        <v>0</v>
      </c>
      <c r="AF26" s="18">
        <v>0</v>
      </c>
      <c r="AG26" s="18">
        <v>0</v>
      </c>
      <c r="AH26" s="18">
        <v>0</v>
      </c>
      <c r="AI26" s="18">
        <v>0</v>
      </c>
      <c r="AJ26" s="18">
        <v>1</v>
      </c>
      <c r="AK26" s="18">
        <v>0</v>
      </c>
      <c r="AL26" s="18">
        <v>0</v>
      </c>
      <c r="AM26" s="18">
        <v>0</v>
      </c>
      <c r="AN26" s="18">
        <v>0</v>
      </c>
      <c r="AO26" s="18">
        <v>0</v>
      </c>
      <c r="AP26" s="18">
        <v>0</v>
      </c>
      <c r="AQ26" s="18">
        <v>0</v>
      </c>
      <c r="AR26" s="18">
        <v>0</v>
      </c>
      <c r="AS26" s="18">
        <v>0</v>
      </c>
      <c r="AT26" s="18">
        <v>0</v>
      </c>
      <c r="AU26" s="18">
        <v>0</v>
      </c>
      <c r="AV26" s="18" t="s">
        <v>49</v>
      </c>
      <c r="AW26" s="18">
        <f>IF($AV26&lt;&gt;"",1,0)</f>
        <v>1</v>
      </c>
      <c r="AX26" s="18" t="s">
        <v>2690</v>
      </c>
      <c r="AY26" s="18">
        <v>0</v>
      </c>
      <c r="AZ26" s="18">
        <v>0</v>
      </c>
      <c r="BA26" s="18">
        <v>0</v>
      </c>
      <c r="BB26" s="18">
        <v>0</v>
      </c>
      <c r="BC26" s="18">
        <v>0</v>
      </c>
      <c r="BD26" s="18">
        <v>0</v>
      </c>
      <c r="BE26" s="18">
        <v>0</v>
      </c>
      <c r="BF26" s="18">
        <v>0</v>
      </c>
      <c r="BG26" s="18">
        <v>0</v>
      </c>
      <c r="BH26" s="18">
        <v>0</v>
      </c>
      <c r="BI26" s="18">
        <v>0</v>
      </c>
      <c r="BJ26" s="18">
        <v>0</v>
      </c>
      <c r="BK26" s="18">
        <v>0</v>
      </c>
      <c r="BL26" s="18">
        <v>1</v>
      </c>
      <c r="BM26" s="18">
        <v>1</v>
      </c>
      <c r="BN26" s="18">
        <v>0</v>
      </c>
      <c r="BO26" s="18">
        <v>1</v>
      </c>
      <c r="BP26" s="18">
        <v>0</v>
      </c>
      <c r="BQ26" s="18">
        <v>0</v>
      </c>
      <c r="BR26" s="18">
        <v>0</v>
      </c>
      <c r="BS26" s="18">
        <f t="shared" si="5"/>
        <v>4</v>
      </c>
      <c r="BT26" s="18"/>
      <c r="BU26" s="18" t="s">
        <v>134</v>
      </c>
      <c r="BV26" s="18" t="s">
        <v>156</v>
      </c>
      <c r="BW26" s="18" t="s">
        <v>136</v>
      </c>
      <c r="BX26" s="18" t="s">
        <v>2691</v>
      </c>
      <c r="BY26" s="18" t="s">
        <v>2692</v>
      </c>
      <c r="BZ26" s="18" t="s">
        <v>2693</v>
      </c>
      <c r="CA26" s="18" t="s">
        <v>2694</v>
      </c>
      <c r="CB26" s="18" t="s">
        <v>2695</v>
      </c>
      <c r="CC26" s="18" t="s">
        <v>631</v>
      </c>
      <c r="CD26" s="18" t="s">
        <v>143</v>
      </c>
      <c r="CE26" s="18" t="s">
        <v>2696</v>
      </c>
      <c r="CF26" s="18" t="s">
        <v>165</v>
      </c>
      <c r="CG26" s="18" t="s">
        <v>510</v>
      </c>
      <c r="CH26" s="18" t="s">
        <v>1406</v>
      </c>
      <c r="CI26" s="18" t="s">
        <v>255</v>
      </c>
    </row>
    <row r="27" spans="1:87" s="10" customFormat="1" ht="11.85" customHeight="1">
      <c r="A27" s="18" t="s">
        <v>2697</v>
      </c>
      <c r="B27" s="18" t="s">
        <v>2698</v>
      </c>
      <c r="C27" s="18" t="s">
        <v>126</v>
      </c>
      <c r="D27" s="19" t="s">
        <v>2699</v>
      </c>
      <c r="E27" s="18" t="s">
        <v>2670</v>
      </c>
      <c r="F27" s="18">
        <v>1</v>
      </c>
      <c r="G27" s="18">
        <v>0</v>
      </c>
      <c r="H27" s="18">
        <v>1</v>
      </c>
      <c r="I27" s="18">
        <v>0</v>
      </c>
      <c r="J27" s="18">
        <f t="shared" si="0"/>
        <v>0.25196850393700798</v>
      </c>
      <c r="K27" s="18">
        <f t="shared" si="1"/>
        <v>0</v>
      </c>
      <c r="L27" s="18">
        <f t="shared" si="2"/>
        <v>0</v>
      </c>
      <c r="M27" s="18">
        <f t="shared" si="3"/>
        <v>0.28346456692913402</v>
      </c>
      <c r="N27" s="18">
        <f t="shared" si="4"/>
        <v>0.535433070866142</v>
      </c>
      <c r="O27" s="18" t="s">
        <v>128</v>
      </c>
      <c r="P27" s="18" t="s">
        <v>129</v>
      </c>
      <c r="Q27" s="18" t="s">
        <v>129</v>
      </c>
      <c r="R27" s="18" t="s">
        <v>129</v>
      </c>
      <c r="S27" s="18"/>
      <c r="T27" s="18" t="s">
        <v>130</v>
      </c>
      <c r="U27" s="18" t="s">
        <v>131</v>
      </c>
      <c r="V27" s="18">
        <v>1</v>
      </c>
      <c r="W27" s="18">
        <v>0</v>
      </c>
      <c r="X27" s="18">
        <v>0</v>
      </c>
      <c r="Y27" s="18">
        <v>0</v>
      </c>
      <c r="Z27" s="18">
        <v>0</v>
      </c>
      <c r="AA27" s="18">
        <v>0</v>
      </c>
      <c r="AB27" s="18">
        <v>0</v>
      </c>
      <c r="AC27" s="18">
        <v>0</v>
      </c>
      <c r="AD27" s="18">
        <v>0</v>
      </c>
      <c r="AE27" s="18">
        <v>1</v>
      </c>
      <c r="AF27" s="18">
        <v>0</v>
      </c>
      <c r="AG27" s="18">
        <v>0</v>
      </c>
      <c r="AH27" s="18">
        <v>0</v>
      </c>
      <c r="AI27" s="18">
        <v>1</v>
      </c>
      <c r="AJ27" s="18">
        <v>0</v>
      </c>
      <c r="AK27" s="18">
        <v>0</v>
      </c>
      <c r="AL27" s="18">
        <v>0</v>
      </c>
      <c r="AM27" s="18">
        <v>0</v>
      </c>
      <c r="AN27" s="18">
        <v>0</v>
      </c>
      <c r="AO27" s="18">
        <v>0</v>
      </c>
      <c r="AP27" s="18">
        <v>0</v>
      </c>
      <c r="AQ27" s="18">
        <v>0</v>
      </c>
      <c r="AR27" s="18">
        <v>0</v>
      </c>
      <c r="AS27" s="18">
        <v>0</v>
      </c>
      <c r="AT27" s="18">
        <v>0</v>
      </c>
      <c r="AU27" s="18">
        <v>0</v>
      </c>
      <c r="AV27" s="18"/>
      <c r="AW27" s="18">
        <v>0</v>
      </c>
      <c r="AX27" s="18" t="s">
        <v>2700</v>
      </c>
      <c r="AY27" s="18">
        <v>0</v>
      </c>
      <c r="AZ27" s="18">
        <v>0</v>
      </c>
      <c r="BA27" s="18">
        <v>0</v>
      </c>
      <c r="BB27" s="18">
        <v>0</v>
      </c>
      <c r="BC27" s="18">
        <v>0</v>
      </c>
      <c r="BD27" s="18">
        <v>0</v>
      </c>
      <c r="BE27" s="18">
        <v>0</v>
      </c>
      <c r="BF27" s="18">
        <v>0</v>
      </c>
      <c r="BG27" s="18">
        <v>0</v>
      </c>
      <c r="BH27" s="18">
        <v>0</v>
      </c>
      <c r="BI27" s="18">
        <v>0</v>
      </c>
      <c r="BJ27" s="18">
        <v>0</v>
      </c>
      <c r="BK27" s="18">
        <v>0</v>
      </c>
      <c r="BL27" s="18">
        <v>0</v>
      </c>
      <c r="BM27" s="18">
        <v>0</v>
      </c>
      <c r="BN27" s="18">
        <v>0</v>
      </c>
      <c r="BO27" s="18">
        <v>1</v>
      </c>
      <c r="BP27" s="18">
        <v>0</v>
      </c>
      <c r="BQ27" s="18">
        <v>0</v>
      </c>
      <c r="BR27" s="18">
        <v>0</v>
      </c>
      <c r="BS27" s="18">
        <f t="shared" si="5"/>
        <v>1</v>
      </c>
      <c r="BT27" s="18"/>
      <c r="BU27" s="18" t="s">
        <v>134</v>
      </c>
      <c r="BV27" s="18" t="s">
        <v>156</v>
      </c>
      <c r="BW27" s="18" t="s">
        <v>136</v>
      </c>
      <c r="BX27" s="18" t="s">
        <v>2701</v>
      </c>
      <c r="BY27" s="18" t="s">
        <v>2702</v>
      </c>
      <c r="BZ27" s="18" t="s">
        <v>2703</v>
      </c>
      <c r="CA27" s="18" t="s">
        <v>2704</v>
      </c>
      <c r="CB27" s="18" t="s">
        <v>2705</v>
      </c>
      <c r="CC27" s="18" t="s">
        <v>631</v>
      </c>
      <c r="CD27" s="18" t="s">
        <v>143</v>
      </c>
      <c r="CE27" s="18">
        <v>2</v>
      </c>
      <c r="CF27" s="18" t="s">
        <v>165</v>
      </c>
      <c r="CG27" s="18" t="s">
        <v>291</v>
      </c>
      <c r="CH27" s="18"/>
      <c r="CI27" s="18" t="s">
        <v>218</v>
      </c>
    </row>
    <row r="28" spans="1:87" s="10" customFormat="1" ht="11.85" customHeight="1">
      <c r="A28" s="18" t="s">
        <v>2706</v>
      </c>
      <c r="B28" s="18" t="s">
        <v>2707</v>
      </c>
      <c r="C28" s="18" t="s">
        <v>126</v>
      </c>
      <c r="D28" s="21" t="s">
        <v>2708</v>
      </c>
      <c r="E28" s="18" t="s">
        <v>2670</v>
      </c>
      <c r="F28" s="18">
        <v>1</v>
      </c>
      <c r="G28" s="18">
        <v>0</v>
      </c>
      <c r="H28" s="18">
        <v>0</v>
      </c>
      <c r="I28" s="18">
        <v>1</v>
      </c>
      <c r="J28" s="18">
        <f t="shared" si="0"/>
        <v>0</v>
      </c>
      <c r="K28" s="18">
        <f t="shared" si="1"/>
        <v>0</v>
      </c>
      <c r="L28" s="18">
        <f t="shared" si="2"/>
        <v>0.20472440944881901</v>
      </c>
      <c r="M28" s="18">
        <f t="shared" si="3"/>
        <v>0.28346456692913402</v>
      </c>
      <c r="N28" s="18">
        <f t="shared" si="4"/>
        <v>0.488188976377953</v>
      </c>
      <c r="O28" s="18" t="s">
        <v>128</v>
      </c>
      <c r="P28" s="18" t="s">
        <v>129</v>
      </c>
      <c r="Q28" s="18" t="s">
        <v>129</v>
      </c>
      <c r="R28" s="18" t="s">
        <v>129</v>
      </c>
      <c r="S28" s="18" t="s">
        <v>694</v>
      </c>
      <c r="T28" s="18" t="s">
        <v>226</v>
      </c>
      <c r="U28" s="18" t="s">
        <v>129</v>
      </c>
      <c r="V28" s="18">
        <v>0</v>
      </c>
      <c r="W28" s="18">
        <v>0</v>
      </c>
      <c r="X28" s="18">
        <v>0</v>
      </c>
      <c r="Y28" s="18">
        <v>0</v>
      </c>
      <c r="Z28" s="18">
        <v>0</v>
      </c>
      <c r="AA28" s="18">
        <v>0</v>
      </c>
      <c r="AB28" s="18">
        <v>0</v>
      </c>
      <c r="AC28" s="18">
        <v>0</v>
      </c>
      <c r="AD28" s="18">
        <v>0</v>
      </c>
      <c r="AE28" s="18">
        <v>0</v>
      </c>
      <c r="AF28" s="18">
        <v>0</v>
      </c>
      <c r="AG28" s="18">
        <v>0</v>
      </c>
      <c r="AH28" s="18">
        <v>0</v>
      </c>
      <c r="AI28" s="18">
        <v>0</v>
      </c>
      <c r="AJ28" s="18">
        <v>1</v>
      </c>
      <c r="AK28" s="18">
        <v>0</v>
      </c>
      <c r="AL28" s="18">
        <v>0</v>
      </c>
      <c r="AM28" s="18">
        <v>0</v>
      </c>
      <c r="AN28" s="18">
        <v>0</v>
      </c>
      <c r="AO28" s="18">
        <v>0</v>
      </c>
      <c r="AP28" s="18">
        <v>0</v>
      </c>
      <c r="AQ28" s="18">
        <v>0</v>
      </c>
      <c r="AR28" s="18">
        <v>0</v>
      </c>
      <c r="AS28" s="18">
        <v>0</v>
      </c>
      <c r="AT28" s="18">
        <v>0</v>
      </c>
      <c r="AU28" s="18">
        <v>0</v>
      </c>
      <c r="AV28" s="18" t="s">
        <v>49</v>
      </c>
      <c r="AW28" s="18">
        <f>IF($AV28&lt;&gt;"",1,0)</f>
        <v>1</v>
      </c>
      <c r="AX28" s="18" t="s">
        <v>66</v>
      </c>
      <c r="AY28" s="18">
        <v>0</v>
      </c>
      <c r="AZ28" s="18">
        <v>0</v>
      </c>
      <c r="BA28" s="18">
        <v>0</v>
      </c>
      <c r="BB28" s="18">
        <v>0</v>
      </c>
      <c r="BC28" s="18">
        <v>0</v>
      </c>
      <c r="BD28" s="18">
        <v>0</v>
      </c>
      <c r="BE28" s="18">
        <v>0</v>
      </c>
      <c r="BF28" s="18">
        <v>0</v>
      </c>
      <c r="BG28" s="18">
        <v>0</v>
      </c>
      <c r="BH28" s="18">
        <v>0</v>
      </c>
      <c r="BI28" s="18">
        <v>0</v>
      </c>
      <c r="BJ28" s="18">
        <v>0</v>
      </c>
      <c r="BK28" s="18">
        <v>0</v>
      </c>
      <c r="BL28" s="18">
        <v>0</v>
      </c>
      <c r="BM28" s="18">
        <v>1</v>
      </c>
      <c r="BN28" s="18">
        <v>0</v>
      </c>
      <c r="BO28" s="18">
        <v>0</v>
      </c>
      <c r="BP28" s="18">
        <v>0</v>
      </c>
      <c r="BQ28" s="18">
        <v>0</v>
      </c>
      <c r="BR28" s="18">
        <v>0</v>
      </c>
      <c r="BS28" s="18">
        <f t="shared" si="5"/>
        <v>2</v>
      </c>
      <c r="BT28" s="18"/>
      <c r="BU28" s="18" t="s">
        <v>134</v>
      </c>
      <c r="BV28" s="18" t="s">
        <v>1341</v>
      </c>
      <c r="BW28" s="18" t="s">
        <v>147</v>
      </c>
      <c r="BX28" s="18" t="s">
        <v>2709</v>
      </c>
      <c r="BY28" s="18" t="s">
        <v>2710</v>
      </c>
      <c r="BZ28" s="18" t="s">
        <v>2711</v>
      </c>
      <c r="CA28" s="18" t="s">
        <v>2712</v>
      </c>
      <c r="CB28" s="18" t="s">
        <v>147</v>
      </c>
      <c r="CC28" s="18" t="s">
        <v>631</v>
      </c>
      <c r="CD28" s="18" t="s">
        <v>143</v>
      </c>
      <c r="CE28" s="18" t="s">
        <v>147</v>
      </c>
      <c r="CF28" s="18" t="s">
        <v>165</v>
      </c>
      <c r="CG28" s="18" t="s">
        <v>510</v>
      </c>
      <c r="CH28" s="18" t="s">
        <v>1610</v>
      </c>
      <c r="CI28" s="18" t="s">
        <v>165</v>
      </c>
    </row>
    <row r="29" spans="1:87" s="10" customFormat="1" ht="11.85" customHeight="1">
      <c r="A29" s="18" t="s">
        <v>2713</v>
      </c>
      <c r="B29" s="18" t="s">
        <v>2714</v>
      </c>
      <c r="C29" s="18" t="s">
        <v>126</v>
      </c>
      <c r="D29" s="19" t="s">
        <v>2715</v>
      </c>
      <c r="E29" s="18" t="s">
        <v>2670</v>
      </c>
      <c r="F29" s="18">
        <v>1</v>
      </c>
      <c r="G29" s="18">
        <v>1</v>
      </c>
      <c r="H29" s="18">
        <v>1</v>
      </c>
      <c r="I29" s="18">
        <v>0</v>
      </c>
      <c r="J29" s="18">
        <f t="shared" si="0"/>
        <v>0.25196850393700798</v>
      </c>
      <c r="K29" s="18">
        <f t="shared" si="1"/>
        <v>0.25984251968503902</v>
      </c>
      <c r="L29" s="18">
        <f t="shared" si="2"/>
        <v>0</v>
      </c>
      <c r="M29" s="18">
        <f t="shared" si="3"/>
        <v>0.28346456692913402</v>
      </c>
      <c r="N29" s="18">
        <f t="shared" si="4"/>
        <v>0.79527559055118102</v>
      </c>
      <c r="O29" s="18" t="s">
        <v>128</v>
      </c>
      <c r="P29" s="18" t="s">
        <v>129</v>
      </c>
      <c r="Q29" s="18" t="s">
        <v>129</v>
      </c>
      <c r="R29" s="18" t="s">
        <v>129</v>
      </c>
      <c r="S29" s="18"/>
      <c r="T29" s="18" t="s">
        <v>226</v>
      </c>
      <c r="U29" s="18" t="s">
        <v>129</v>
      </c>
      <c r="V29" s="18">
        <v>1</v>
      </c>
      <c r="W29" s="18">
        <v>0</v>
      </c>
      <c r="X29" s="18">
        <v>0</v>
      </c>
      <c r="Y29" s="18">
        <v>0</v>
      </c>
      <c r="Z29" s="18">
        <v>0</v>
      </c>
      <c r="AA29" s="18">
        <v>0</v>
      </c>
      <c r="AB29" s="18">
        <v>0</v>
      </c>
      <c r="AC29" s="18">
        <v>0</v>
      </c>
      <c r="AD29" s="18">
        <v>1</v>
      </c>
      <c r="AE29" s="18">
        <v>0</v>
      </c>
      <c r="AF29" s="18">
        <v>0</v>
      </c>
      <c r="AG29" s="18">
        <v>0</v>
      </c>
      <c r="AH29" s="18">
        <v>0</v>
      </c>
      <c r="AI29" s="18">
        <v>0</v>
      </c>
      <c r="AJ29" s="18">
        <v>0</v>
      </c>
      <c r="AK29" s="18">
        <v>0</v>
      </c>
      <c r="AL29" s="18">
        <v>0</v>
      </c>
      <c r="AM29" s="18">
        <v>0</v>
      </c>
      <c r="AN29" s="18">
        <v>0</v>
      </c>
      <c r="AO29" s="18">
        <v>0</v>
      </c>
      <c r="AP29" s="18">
        <v>0</v>
      </c>
      <c r="AQ29" s="18">
        <v>0</v>
      </c>
      <c r="AR29" s="18">
        <v>0</v>
      </c>
      <c r="AS29" s="18">
        <v>0</v>
      </c>
      <c r="AT29" s="18">
        <v>0</v>
      </c>
      <c r="AU29" s="18">
        <v>0</v>
      </c>
      <c r="AV29" s="18"/>
      <c r="AW29" s="18">
        <v>0</v>
      </c>
      <c r="AX29" s="18" t="s">
        <v>2659</v>
      </c>
      <c r="AY29" s="18">
        <v>0</v>
      </c>
      <c r="AZ29" s="18">
        <v>0</v>
      </c>
      <c r="BA29" s="18">
        <v>0</v>
      </c>
      <c r="BB29" s="18">
        <v>0</v>
      </c>
      <c r="BC29" s="18">
        <v>0</v>
      </c>
      <c r="BD29" s="18">
        <v>0</v>
      </c>
      <c r="BE29" s="18">
        <v>0</v>
      </c>
      <c r="BF29" s="18">
        <v>0</v>
      </c>
      <c r="BG29" s="18">
        <v>0</v>
      </c>
      <c r="BH29" s="18">
        <v>0</v>
      </c>
      <c r="BI29" s="18">
        <v>0</v>
      </c>
      <c r="BJ29" s="18">
        <v>0</v>
      </c>
      <c r="BK29" s="18">
        <v>0</v>
      </c>
      <c r="BL29" s="18">
        <v>0</v>
      </c>
      <c r="BM29" s="18">
        <v>0</v>
      </c>
      <c r="BN29" s="18">
        <v>0</v>
      </c>
      <c r="BO29" s="18">
        <v>0</v>
      </c>
      <c r="BP29" s="18">
        <v>0</v>
      </c>
      <c r="BQ29" s="18">
        <v>0</v>
      </c>
      <c r="BR29" s="18">
        <v>0</v>
      </c>
      <c r="BS29" s="18">
        <f t="shared" si="5"/>
        <v>0</v>
      </c>
      <c r="BT29" s="18">
        <v>1</v>
      </c>
      <c r="BU29" s="18" t="s">
        <v>195</v>
      </c>
      <c r="BV29" s="18" t="s">
        <v>2716</v>
      </c>
      <c r="BW29" s="18"/>
      <c r="BX29" s="18" t="s">
        <v>2717</v>
      </c>
      <c r="BY29" s="18" t="s">
        <v>2718</v>
      </c>
      <c r="BZ29" s="18" t="s">
        <v>2719</v>
      </c>
      <c r="CA29" s="18" t="s">
        <v>2720</v>
      </c>
      <c r="CB29" s="18" t="s">
        <v>147</v>
      </c>
      <c r="CC29" s="18" t="s">
        <v>147</v>
      </c>
      <c r="CD29" s="18" t="s">
        <v>2721</v>
      </c>
      <c r="CE29" s="18" t="s">
        <v>2722</v>
      </c>
      <c r="CF29" s="18" t="s">
        <v>145</v>
      </c>
      <c r="CG29" s="18" t="s">
        <v>398</v>
      </c>
      <c r="CH29" s="18"/>
      <c r="CI29" s="18" t="s">
        <v>2723</v>
      </c>
    </row>
  </sheetData>
  <autoFilter ref="A2:CI12">
    <sortState ref="A3:CI22">
      <sortCondition descending="1" ref="E2:E12"/>
    </sortState>
  </autoFilter>
  <sortState ref="A3:CI22">
    <sortCondition descending="1" ref="E3:E22"/>
    <sortCondition ref="D3:D22"/>
  </sortState>
  <conditionalFormatting sqref="B23:B1048576 B2:B12">
    <cfRule type="duplicateValues" dxfId="15" priority="83"/>
  </conditionalFormatting>
  <conditionalFormatting sqref="B30:B1048576">
    <cfRule type="duplicateValues" dxfId="14" priority="82"/>
  </conditionalFormatting>
  <conditionalFormatting sqref="B3:B12 B23:B29">
    <cfRule type="duplicateValues" dxfId="13" priority="2443"/>
  </conditionalFormatting>
  <conditionalFormatting sqref="B13:B14 B17">
    <cfRule type="duplicateValues" dxfId="12" priority="13"/>
  </conditionalFormatting>
  <conditionalFormatting sqref="B13:B14">
    <cfRule type="duplicateValues" dxfId="11" priority="14"/>
  </conditionalFormatting>
  <conditionalFormatting sqref="B15">
    <cfRule type="duplicateValues" dxfId="10" priority="11"/>
  </conditionalFormatting>
  <conditionalFormatting sqref="B15">
    <cfRule type="duplicateValues" dxfId="9" priority="12"/>
  </conditionalFormatting>
  <conditionalFormatting sqref="B16">
    <cfRule type="duplicateValues" dxfId="8" priority="9"/>
  </conditionalFormatting>
  <conditionalFormatting sqref="B16">
    <cfRule type="duplicateValues" dxfId="7" priority="10"/>
  </conditionalFormatting>
  <conditionalFormatting sqref="B18">
    <cfRule type="duplicateValues" dxfId="6" priority="7"/>
  </conditionalFormatting>
  <conditionalFormatting sqref="B18">
    <cfRule type="duplicateValues" dxfId="5" priority="8"/>
  </conditionalFormatting>
  <conditionalFormatting sqref="B19">
    <cfRule type="duplicateValues" dxfId="4" priority="5"/>
  </conditionalFormatting>
  <conditionalFormatting sqref="B19">
    <cfRule type="duplicateValues" dxfId="3" priority="6"/>
  </conditionalFormatting>
  <conditionalFormatting sqref="B20">
    <cfRule type="duplicateValues" dxfId="2" priority="3"/>
  </conditionalFormatting>
  <conditionalFormatting sqref="B20">
    <cfRule type="duplicateValues" dxfId="1" priority="4"/>
  </conditionalFormatting>
  <conditionalFormatting sqref="B21:B22">
    <cfRule type="duplicateValues" dxfId="0" priority="2"/>
  </conditionalFormatting>
  <hyperlinks>
    <hyperlink ref="U26" r:id="rId1" location="p-2773" display="https://www.federalregister.gov/documents/2016/05/09/2016-10032/medicare-program-merit-based-incentive-payment-system-mips-and-alternative-payment-model-apm#p-2773"/>
    <hyperlink ref="U18" r:id="rId2" display="https://www.federalregister.gov/documents/2018/12/31/2018-27981/medicare-program-medicare-shared-savings-program-accountable-care-organizations-pathways-to-success"/>
    <hyperlink ref="U23" r:id="rId3" display="https://www.cms.gov/Medicare/Quality-Initiatives-Patient-Assessment-Instruments/QualityInitiativesGenInfo/Downloads/2017_QRS-Measure_Technical_Specifications.pdf"/>
    <hyperlink ref="U21" r:id="rId4" location="p-1915" display="https://www.federalregister.gov/documents/2014/11/13/2014-26183/medicare-program-revisions-to-payment-policies-under-the-physician-fee-schedule-clinical-laboratory - p-1915"/>
    <hyperlink ref="U13" r:id="rId5" display="https://qpp.cms.gov/mips/quality-measures"/>
    <hyperlink ref="U12" r:id="rId6" display="https://qpp.cms.gov/mips/quality-measures"/>
    <hyperlink ref="U17" r:id="rId7" display="https://qpp.cms.gov/mips/quality-measures"/>
    <hyperlink ref="U23" r:id="rId8" display="https://qpp.cms.gov/mips/quality-measures"/>
    <hyperlink ref="U15" r:id="rId9" display="https://qpp.cms.gov/mips/quality-measures"/>
    <hyperlink ref="U21" r:id="rId10" display="https://qpp.cms.gov/mips/quality-measures"/>
    <hyperlink ref="U26" r:id="rId11" display="https://qpp.cms.gov/mips/quality-measures"/>
    <hyperlink ref="U7" r:id="rId12" display="https://qpp.cms.gov/mips/quality-measures"/>
    <hyperlink ref="U19" r:id="rId13" display="https://qpp.cms.gov/mips/quality-measures"/>
    <hyperlink ref="U22" r:id="rId14" display="https://qpp.cms.gov/mips/quality-measures"/>
    <hyperlink ref="U24" r:id="rId15" display="https://qpp.cms.gov/mips/quality-measures"/>
    <hyperlink ref="U25" r:id="rId16" display="https://qpp.cms.gov/mips/quality-measures"/>
    <hyperlink ref="U27" r:id="rId17" display="https://qpp.cms.gov/mips/quality-measures"/>
    <hyperlink ref="U6" r:id="rId18" display="https://qpp.cms.gov/mips/quality-measures"/>
  </hyperlinks>
  <pageMargins left="0.7" right="0.7" top="0.75" bottom="0.75" header="0.3" footer="0.3"/>
  <pageSetup orientation="portrait" r:id="rId1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237FC50C895840A7EDEB8FD7B84E2C" ma:contentTypeVersion="12" ma:contentTypeDescription="Create a new document." ma:contentTypeScope="" ma:versionID="fe06832ee3591a42d77e7cc412e4445d">
  <xsd:schema xmlns:xsd="http://www.w3.org/2001/XMLSchema" xmlns:xs="http://www.w3.org/2001/XMLSchema" xmlns:p="http://schemas.microsoft.com/office/2006/metadata/properties" xmlns:ns2="913e6da8-ff93-4dad-8762-5a7644b86edb" targetNamespace="http://schemas.microsoft.com/office/2006/metadata/properties" ma:root="true" ma:fieldsID="9dc610c4b44669ad5dc32062d4f20261" ns2:_="">
    <xsd:import namespace="913e6da8-ff93-4dad-8762-5a7644b86edb"/>
    <xsd:element name="properties">
      <xsd:complexType>
        <xsd:sequence>
          <xsd:element name="documentManagement">
            <xsd:complexType>
              <xsd:all>
                <xsd:element ref="ns2:MAP_x0020_Process" minOccurs="0"/>
                <xsd:element ref="ns2:MAP_x0020_Phase" minOccurs="0"/>
                <xsd:element ref="ns2:Portfolio_x0020_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MAP_x0020_Process" ma:index="8" nillable="true" ma:displayName="MAP Process" ma:format="Dropdown" ma:internalName="MAP_x0020_Process">
      <xsd:simpleType>
        <xsd:restriction base="dms:Choice">
          <xsd:enumeration value="1. General Documents"/>
          <xsd:enumeration value="2. Project Management"/>
          <xsd:enumeration value="3. Meetings"/>
          <xsd:enumeration value="4. Member Information"/>
          <xsd:enumeration value="5. Commenting"/>
          <xsd:enumeration value="6. Analytics"/>
          <xsd:enumeration value="7. Final Deliverables"/>
          <xsd:enumeration value="8. Archive"/>
          <xsd:enumeration value="9. TEP Resources"/>
          <xsd:enumeration value="10. Background Information"/>
        </xsd:restriction>
      </xsd:simpleType>
    </xsd:element>
    <xsd:element name="MAP_x0020_Phase" ma:index="9" nillable="true" ma:displayName="MAP Phase" ma:format="Dropdown" ma:internalName="MAP_x0020_Phase">
      <xsd:simpleType>
        <xsd:restriction base="dms:Choice">
          <xsd:enumeration value="Option Year 1"/>
          <xsd:enumeration value="Option Year 2"/>
          <xsd:enumeration value="Option Year 3"/>
          <xsd:enumeration value="Base Year 1"/>
          <xsd:enumeration value="TO 27"/>
          <xsd:enumeration value="TO 27-OY1"/>
        </xsd:restriction>
      </xsd:simpleType>
    </xsd:element>
    <xsd:element name="Portfolio_x0020_Topic" ma:index="10" nillable="true" ma:displayName="Portfolio Topic" ma:default="Accountable Care Organizations" ma:format="Dropdown" ma:internalName="Portfolio_x0020_Topic">
      <xsd:simpleType>
        <xsd:restriction base="dms:Choice">
          <xsd:enumeration value="Accountable Care Organizations"/>
          <xsd:enumeration value="Cardiology"/>
          <xsd:enumeration value="Gastroenterology"/>
          <xsd:enumeration value="HIV/Hepatitis C"/>
          <xsd:enumeration value="Medical Oncology"/>
          <xsd:enumeration value="Obstetrics &amp; Gynecology"/>
          <xsd:enumeration value="Orthopedics"/>
          <xsd:enumeration value="Pediatric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Portfolio_x0020_Topic xmlns="913e6da8-ff93-4dad-8762-5a7644b86edb">Accountable Care Organizations</Portfolio_x0020_Topic>
    <MAP_x0020_Phase xmlns="913e6da8-ff93-4dad-8762-5a7644b86edb">Base Year 1</MAP_x0020_Phase>
    <MAP_x0020_Process xmlns="913e6da8-ff93-4dad-8762-5a7644b86edb">7. Final Deliverables</MAP_x0020_Proces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801683-0815-4761-AAB5-FD53F16DFE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BEE4B4-2825-488E-813F-C807DB93345C}">
  <ds:schemaRefs>
    <ds:schemaRef ds:uri="http://schemas.microsoft.com/sharepoint/events"/>
  </ds:schemaRefs>
</ds:datastoreItem>
</file>

<file path=customXml/itemProps3.xml><?xml version="1.0" encoding="utf-8"?>
<ds:datastoreItem xmlns:ds="http://schemas.openxmlformats.org/officeDocument/2006/customXml" ds:itemID="{7A3B15A0-955C-45B2-A7F0-32BC7F92152F}">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913e6da8-ff93-4dad-8762-5a7644b86edb"/>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CA01418A-80CB-45F8-B2D3-864189997B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Andre Weldy</dc:creator>
  <cp:lastModifiedBy>Amy Guo</cp:lastModifiedBy>
  <dcterms:created xsi:type="dcterms:W3CDTF">2020-03-31T17:59:50Z</dcterms:created>
  <dcterms:modified xsi:type="dcterms:W3CDTF">2020-05-28T14:32:50Z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0x01010042237FC50C895840A7EDEB8FD7B84E2C</vt:lpwstr>
  </property>
  <property fmtid="{D5CDD505-2E9C-101B-9397-08002B2CF9AE}" pid="3" name="Funding Source">
    <vt:lpwstr/>
  </property>
  <property fmtid="{D5CDD505-2E9C-101B-9397-08002B2CF9AE}" pid="4" name="Contract">
    <vt:lpwstr/>
  </property>
  <property fmtid="{D5CDD505-2E9C-101B-9397-08002B2CF9AE}" pid="5" name="Task">
    <vt:lpwstr/>
  </property>
  <property fmtid="{D5CDD505-2E9C-101B-9397-08002B2CF9AE}" pid="6" name="TaxCatchAll">
    <vt:lpwstr/>
  </property>
  <property fmtid="{D5CDD505-2E9C-101B-9397-08002B2CF9AE}" pid="7" name="m7a6867b424a4ea68d7a4d9ae4818cae">
    <vt:lpwstr/>
  </property>
  <property fmtid="{D5CDD505-2E9C-101B-9397-08002B2CF9AE}" pid="8" name="d2f972939564404daae9eb075d8fc4af">
    <vt:lpwstr/>
  </property>
  <property fmtid="{D5CDD505-2E9C-101B-9397-08002B2CF9AE}" pid="9" name="pf1bd405cf88421ba23ebb623758ec7a">
    <vt:lpwstr/>
  </property>
</Properties>
</file>